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ublicadministrationis-my.sharepoint.com/personal/oddny_thora_oladottir_ferdamalastofa_is/Documents/A Ferðamannatölur/"/>
    </mc:Choice>
  </mc:AlternateContent>
  <xr:revisionPtr revIDLastSave="0" documentId="8_{3FDC1F8C-B2F3-493D-AEDD-86B943A09908}" xr6:coauthVersionLast="47" xr6:coauthVersionMax="47" xr10:uidLastSave="{00000000-0000-0000-0000-000000000000}"/>
  <bookViews>
    <workbookView xWindow="-28920" yWindow="-120" windowWidth="29040" windowHeight="15840" activeTab="7" xr2:uid="{890F66B1-4F7E-4123-97B4-BB01449A0C30}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5" i="8" l="1"/>
  <c r="K35" i="8"/>
  <c r="F35" i="8"/>
  <c r="E35" i="8"/>
  <c r="L33" i="8"/>
  <c r="K33" i="8"/>
  <c r="F33" i="8"/>
  <c r="E33" i="8"/>
  <c r="L32" i="8"/>
  <c r="K32" i="8"/>
  <c r="F32" i="8"/>
  <c r="E32" i="8"/>
  <c r="L31" i="8"/>
  <c r="K31" i="8"/>
  <c r="F31" i="8"/>
  <c r="E31" i="8"/>
  <c r="L30" i="8"/>
  <c r="K30" i="8"/>
  <c r="F30" i="8"/>
  <c r="E30" i="8"/>
  <c r="L29" i="8"/>
  <c r="K29" i="8"/>
  <c r="F29" i="8"/>
  <c r="E29" i="8"/>
  <c r="L28" i="8"/>
  <c r="K28" i="8"/>
  <c r="F28" i="8"/>
  <c r="E28" i="8"/>
  <c r="L27" i="8"/>
  <c r="K27" i="8"/>
  <c r="F27" i="8"/>
  <c r="E27" i="8"/>
  <c r="L26" i="8"/>
  <c r="K26" i="8"/>
  <c r="F26" i="8"/>
  <c r="E26" i="8"/>
  <c r="L25" i="8"/>
  <c r="K25" i="8"/>
  <c r="F25" i="8"/>
  <c r="E25" i="8"/>
  <c r="L23" i="8"/>
  <c r="K23" i="8"/>
  <c r="F23" i="8"/>
  <c r="E23" i="8"/>
  <c r="L18" i="8"/>
  <c r="K18" i="8"/>
  <c r="F18" i="8"/>
  <c r="E18" i="8"/>
  <c r="L16" i="8"/>
  <c r="K16" i="8"/>
  <c r="F16" i="8"/>
  <c r="E16" i="8"/>
  <c r="L15" i="8"/>
  <c r="K15" i="8"/>
  <c r="F15" i="8"/>
  <c r="E15" i="8"/>
  <c r="L14" i="8"/>
  <c r="K14" i="8"/>
  <c r="F14" i="8"/>
  <c r="E14" i="8"/>
  <c r="L13" i="8"/>
  <c r="K13" i="8"/>
  <c r="F13" i="8"/>
  <c r="E13" i="8"/>
  <c r="L12" i="8"/>
  <c r="K12" i="8"/>
  <c r="F12" i="8"/>
  <c r="E12" i="8"/>
  <c r="L11" i="8"/>
  <c r="K11" i="8"/>
  <c r="F11" i="8"/>
  <c r="E11" i="8"/>
  <c r="L10" i="8"/>
  <c r="K10" i="8"/>
  <c r="F10" i="8"/>
  <c r="E10" i="8"/>
  <c r="L9" i="8"/>
  <c r="K9" i="8"/>
  <c r="F9" i="8"/>
  <c r="E9" i="8"/>
  <c r="L8" i="8"/>
  <c r="K8" i="8"/>
  <c r="F8" i="8"/>
  <c r="E8" i="8"/>
  <c r="L7" i="8"/>
  <c r="K7" i="8"/>
  <c r="F7" i="8"/>
  <c r="E7" i="8"/>
  <c r="L5" i="8"/>
  <c r="K5" i="8"/>
  <c r="F5" i="8"/>
  <c r="E5" i="8"/>
  <c r="F14" i="7"/>
  <c r="F5" i="7"/>
  <c r="E5" i="7"/>
  <c r="L35" i="7"/>
  <c r="K35" i="7"/>
  <c r="F35" i="7"/>
  <c r="E35" i="7"/>
  <c r="L33" i="7"/>
  <c r="K33" i="7"/>
  <c r="F33" i="7"/>
  <c r="E33" i="7"/>
  <c r="L32" i="7"/>
  <c r="K32" i="7"/>
  <c r="F32" i="7"/>
  <c r="E32" i="7"/>
  <c r="L31" i="7"/>
  <c r="K31" i="7"/>
  <c r="F31" i="7"/>
  <c r="E31" i="7"/>
  <c r="L30" i="7"/>
  <c r="K30" i="7"/>
  <c r="F30" i="7"/>
  <c r="E30" i="7"/>
  <c r="L29" i="7"/>
  <c r="K29" i="7"/>
  <c r="F29" i="7"/>
  <c r="E29" i="7"/>
  <c r="L28" i="7"/>
  <c r="K28" i="7"/>
  <c r="F28" i="7"/>
  <c r="E28" i="7"/>
  <c r="L27" i="7"/>
  <c r="K27" i="7"/>
  <c r="F27" i="7"/>
  <c r="E27" i="7"/>
  <c r="L26" i="7"/>
  <c r="K26" i="7"/>
  <c r="F26" i="7"/>
  <c r="E26" i="7"/>
  <c r="L25" i="7"/>
  <c r="K25" i="7"/>
  <c r="F25" i="7"/>
  <c r="E25" i="7"/>
  <c r="L23" i="7"/>
  <c r="K23" i="7"/>
  <c r="F23" i="7"/>
  <c r="E23" i="7"/>
  <c r="L18" i="7"/>
  <c r="K18" i="7"/>
  <c r="F18" i="7"/>
  <c r="E18" i="7"/>
  <c r="L16" i="7"/>
  <c r="K16" i="7"/>
  <c r="F16" i="7"/>
  <c r="E16" i="7"/>
  <c r="L15" i="7"/>
  <c r="K15" i="7"/>
  <c r="F15" i="7"/>
  <c r="E15" i="7"/>
  <c r="L14" i="7"/>
  <c r="K14" i="7"/>
  <c r="E14" i="7"/>
  <c r="L13" i="7"/>
  <c r="K13" i="7"/>
  <c r="F13" i="7"/>
  <c r="E13" i="7"/>
  <c r="L12" i="7"/>
  <c r="K12" i="7"/>
  <c r="F12" i="7"/>
  <c r="E12" i="7"/>
  <c r="L11" i="7"/>
  <c r="K11" i="7"/>
  <c r="F11" i="7"/>
  <c r="E11" i="7"/>
  <c r="L10" i="7"/>
  <c r="K10" i="7"/>
  <c r="F10" i="7"/>
  <c r="E10" i="7"/>
  <c r="L9" i="7"/>
  <c r="K9" i="7"/>
  <c r="F9" i="7"/>
  <c r="E9" i="7"/>
  <c r="L8" i="7"/>
  <c r="K8" i="7"/>
  <c r="F8" i="7"/>
  <c r="E8" i="7"/>
  <c r="L7" i="7"/>
  <c r="K7" i="7"/>
  <c r="F7" i="7"/>
  <c r="E7" i="7"/>
  <c r="L5" i="7"/>
  <c r="K5" i="7"/>
  <c r="E32" i="6"/>
  <c r="E26" i="6"/>
  <c r="E28" i="6"/>
  <c r="E30" i="6"/>
  <c r="E33" i="6"/>
  <c r="E31" i="6"/>
  <c r="E29" i="6"/>
  <c r="E27" i="6"/>
  <c r="E25" i="6"/>
  <c r="L35" i="6"/>
  <c r="K35" i="6"/>
  <c r="F35" i="6"/>
  <c r="E35" i="6"/>
  <c r="L33" i="6"/>
  <c r="K33" i="6"/>
  <c r="F33" i="6"/>
  <c r="L32" i="6"/>
  <c r="K32" i="6"/>
  <c r="F32" i="6"/>
  <c r="L31" i="6"/>
  <c r="K31" i="6"/>
  <c r="F31" i="6"/>
  <c r="L30" i="6"/>
  <c r="K30" i="6"/>
  <c r="F30" i="6"/>
  <c r="L29" i="6"/>
  <c r="K29" i="6"/>
  <c r="F29" i="6"/>
  <c r="L28" i="6"/>
  <c r="K28" i="6"/>
  <c r="F28" i="6"/>
  <c r="L27" i="6"/>
  <c r="K27" i="6"/>
  <c r="F27" i="6"/>
  <c r="L26" i="6"/>
  <c r="K26" i="6"/>
  <c r="F26" i="6"/>
  <c r="L25" i="6"/>
  <c r="K25" i="6"/>
  <c r="F25" i="6"/>
  <c r="L23" i="6"/>
  <c r="K23" i="6"/>
  <c r="F23" i="6"/>
  <c r="L18" i="6"/>
  <c r="K18" i="6"/>
  <c r="F18" i="6"/>
  <c r="E18" i="6"/>
  <c r="L16" i="6"/>
  <c r="K16" i="6"/>
  <c r="F16" i="6"/>
  <c r="E16" i="6"/>
  <c r="L15" i="6"/>
  <c r="K15" i="6"/>
  <c r="F15" i="6"/>
  <c r="E15" i="6"/>
  <c r="L14" i="6"/>
  <c r="K14" i="6"/>
  <c r="E14" i="6"/>
  <c r="L13" i="6"/>
  <c r="K13" i="6"/>
  <c r="F13" i="6"/>
  <c r="E13" i="6"/>
  <c r="L12" i="6"/>
  <c r="K12" i="6"/>
  <c r="F12" i="6"/>
  <c r="E12" i="6"/>
  <c r="L11" i="6"/>
  <c r="K11" i="6"/>
  <c r="F11" i="6"/>
  <c r="E11" i="6"/>
  <c r="L10" i="6"/>
  <c r="K10" i="6"/>
  <c r="F10" i="6"/>
  <c r="E10" i="6"/>
  <c r="L9" i="6"/>
  <c r="K9" i="6"/>
  <c r="F9" i="6"/>
  <c r="E9" i="6"/>
  <c r="L8" i="6"/>
  <c r="K8" i="6"/>
  <c r="F8" i="6"/>
  <c r="E8" i="6"/>
  <c r="L7" i="6"/>
  <c r="K7" i="6"/>
  <c r="F7" i="6"/>
  <c r="E7" i="6"/>
  <c r="L5" i="6"/>
  <c r="K5" i="6"/>
  <c r="F5" i="6"/>
  <c r="E5" i="6"/>
  <c r="L6" i="5"/>
  <c r="K6" i="5"/>
  <c r="F6" i="5"/>
  <c r="E6" i="5"/>
  <c r="L5" i="5"/>
  <c r="K5" i="5"/>
  <c r="F5" i="5"/>
  <c r="E5" i="5"/>
  <c r="L6" i="4"/>
  <c r="K6" i="4"/>
  <c r="F6" i="4"/>
  <c r="E6" i="4"/>
  <c r="L5" i="4"/>
  <c r="K5" i="4"/>
  <c r="F5" i="4"/>
  <c r="E5" i="4"/>
  <c r="L33" i="3"/>
  <c r="K33" i="3"/>
  <c r="F33" i="3"/>
  <c r="E33" i="3"/>
  <c r="L31" i="3"/>
  <c r="K31" i="3"/>
  <c r="F31" i="3"/>
  <c r="E31" i="3"/>
  <c r="L30" i="3"/>
  <c r="K30" i="3"/>
  <c r="F30" i="3"/>
  <c r="E30" i="3"/>
  <c r="L29" i="3"/>
  <c r="K29" i="3"/>
  <c r="F29" i="3"/>
  <c r="E29" i="3"/>
  <c r="L28" i="3"/>
  <c r="K28" i="3"/>
  <c r="F28" i="3"/>
  <c r="E28" i="3"/>
  <c r="L27" i="3"/>
  <c r="K27" i="3"/>
  <c r="F27" i="3"/>
  <c r="E27" i="3"/>
  <c r="L26" i="3"/>
  <c r="K26" i="3"/>
  <c r="F26" i="3"/>
  <c r="E26" i="3"/>
  <c r="L25" i="3"/>
  <c r="K25" i="3"/>
  <c r="F25" i="3"/>
  <c r="E25" i="3"/>
  <c r="L24" i="3"/>
  <c r="K24" i="3"/>
  <c r="F24" i="3"/>
  <c r="E24" i="3"/>
  <c r="L23" i="3"/>
  <c r="K23" i="3"/>
  <c r="F23" i="3"/>
  <c r="E23" i="3"/>
  <c r="L21" i="3"/>
  <c r="K21" i="3"/>
  <c r="F21" i="3"/>
  <c r="E21" i="3"/>
  <c r="L16" i="3"/>
  <c r="K16" i="3"/>
  <c r="F16" i="3"/>
  <c r="E16" i="3"/>
  <c r="L15" i="3"/>
  <c r="K15" i="3"/>
  <c r="F15" i="3"/>
  <c r="E15" i="3"/>
  <c r="L14" i="3"/>
  <c r="K14" i="3"/>
  <c r="F14" i="3"/>
  <c r="E14" i="3"/>
  <c r="L13" i="3"/>
  <c r="K13" i="3"/>
  <c r="F13" i="3"/>
  <c r="E13" i="3"/>
  <c r="L12" i="3"/>
  <c r="K12" i="3"/>
  <c r="F12" i="3"/>
  <c r="E12" i="3"/>
  <c r="L11" i="3"/>
  <c r="K11" i="3"/>
  <c r="F11" i="3"/>
  <c r="E11" i="3"/>
  <c r="L10" i="3"/>
  <c r="K10" i="3"/>
  <c r="F10" i="3"/>
  <c r="E10" i="3"/>
  <c r="L9" i="3"/>
  <c r="K9" i="3"/>
  <c r="F9" i="3"/>
  <c r="E9" i="3"/>
  <c r="L8" i="3"/>
  <c r="K8" i="3"/>
  <c r="F8" i="3"/>
  <c r="E8" i="3"/>
  <c r="L7" i="3"/>
  <c r="K7" i="3"/>
  <c r="F7" i="3"/>
  <c r="E7" i="3"/>
  <c r="L5" i="3"/>
  <c r="K5" i="3"/>
  <c r="F5" i="3"/>
  <c r="E5" i="3"/>
  <c r="L33" i="2"/>
  <c r="K33" i="2"/>
  <c r="F33" i="2"/>
  <c r="E33" i="2"/>
  <c r="L31" i="2"/>
  <c r="K31" i="2"/>
  <c r="F31" i="2"/>
  <c r="E31" i="2"/>
  <c r="L30" i="2"/>
  <c r="K30" i="2"/>
  <c r="F30" i="2"/>
  <c r="E30" i="2"/>
  <c r="L29" i="2"/>
  <c r="K29" i="2"/>
  <c r="F29" i="2"/>
  <c r="E29" i="2"/>
  <c r="L28" i="2"/>
  <c r="K28" i="2"/>
  <c r="F28" i="2"/>
  <c r="E28" i="2"/>
  <c r="L27" i="2"/>
  <c r="K27" i="2"/>
  <c r="F27" i="2"/>
  <c r="E27" i="2"/>
  <c r="L26" i="2"/>
  <c r="K26" i="2"/>
  <c r="F26" i="2"/>
  <c r="E26" i="2"/>
  <c r="L25" i="2"/>
  <c r="K25" i="2"/>
  <c r="F25" i="2"/>
  <c r="E25" i="2"/>
  <c r="L24" i="2"/>
  <c r="K24" i="2"/>
  <c r="F24" i="2"/>
  <c r="E24" i="2"/>
  <c r="L23" i="2"/>
  <c r="K23" i="2"/>
  <c r="F23" i="2"/>
  <c r="E23" i="2"/>
  <c r="L21" i="2"/>
  <c r="K21" i="2"/>
  <c r="F21" i="2"/>
  <c r="E21" i="2"/>
  <c r="L16" i="2"/>
  <c r="K16" i="2"/>
  <c r="F16" i="2"/>
  <c r="E16" i="2"/>
  <c r="L15" i="2"/>
  <c r="K15" i="2"/>
  <c r="F15" i="2"/>
  <c r="E15" i="2"/>
  <c r="L14" i="2"/>
  <c r="K14" i="2"/>
  <c r="F14" i="2"/>
  <c r="E14" i="2"/>
  <c r="L13" i="2"/>
  <c r="K13" i="2"/>
  <c r="F13" i="2"/>
  <c r="E13" i="2"/>
  <c r="L12" i="2"/>
  <c r="K12" i="2"/>
  <c r="F12" i="2"/>
  <c r="E12" i="2"/>
  <c r="L11" i="2"/>
  <c r="K11" i="2"/>
  <c r="F11" i="2"/>
  <c r="E11" i="2"/>
  <c r="L10" i="2"/>
  <c r="K10" i="2"/>
  <c r="F10" i="2"/>
  <c r="E10" i="2"/>
  <c r="L9" i="2"/>
  <c r="K9" i="2"/>
  <c r="F9" i="2"/>
  <c r="E9" i="2"/>
  <c r="L8" i="2"/>
  <c r="K8" i="2"/>
  <c r="F8" i="2"/>
  <c r="E8" i="2"/>
  <c r="L7" i="2"/>
  <c r="K7" i="2"/>
  <c r="F7" i="2"/>
  <c r="E7" i="2"/>
  <c r="L5" i="2"/>
  <c r="K5" i="2"/>
  <c r="F5" i="2"/>
  <c r="E5" i="2"/>
  <c r="F33" i="1"/>
  <c r="E33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1" i="1"/>
  <c r="E21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5" i="1"/>
  <c r="E5" i="1"/>
  <c r="E23" i="6" l="1"/>
</calcChain>
</file>

<file path=xl/sharedStrings.xml><?xml version="1.0" encoding="utf-8"?>
<sst xmlns="http://schemas.openxmlformats.org/spreadsheetml/2006/main" count="572" uniqueCount="115">
  <si>
    <t>2020</t>
  </si>
  <si>
    <t>%</t>
  </si>
  <si>
    <t>2021</t>
  </si>
  <si>
    <t>Total number of visitors</t>
  </si>
  <si>
    <t>No.</t>
  </si>
  <si>
    <t>Increase/decrease</t>
  </si>
  <si>
    <t xml:space="preserve">  Poland</t>
  </si>
  <si>
    <t xml:space="preserve">  USA</t>
  </si>
  <si>
    <t xml:space="preserve">  UK</t>
  </si>
  <si>
    <t xml:space="preserve">  Denmark</t>
  </si>
  <si>
    <t xml:space="preserve">  France</t>
  </si>
  <si>
    <t xml:space="preserve">  Spain</t>
  </si>
  <si>
    <t>January by nationality</t>
  </si>
  <si>
    <t xml:space="preserve">  Germany</t>
  </si>
  <si>
    <t xml:space="preserve">  Baltic states</t>
  </si>
  <si>
    <t xml:space="preserve">  Sweden</t>
  </si>
  <si>
    <t>British Isles</t>
  </si>
  <si>
    <t>Southern Europe</t>
  </si>
  <si>
    <t>Asia</t>
  </si>
  <si>
    <t>Australia/New-Zealand</t>
  </si>
  <si>
    <t>Iceland</t>
  </si>
  <si>
    <t>Nordic countries</t>
  </si>
  <si>
    <t>Central Europe</t>
  </si>
  <si>
    <t>Eastern Europe</t>
  </si>
  <si>
    <t>North-America</t>
  </si>
  <si>
    <t xml:space="preserve">  Italy</t>
  </si>
  <si>
    <t xml:space="preserve">Top 10 countries Jan. 2021 (73% of total) </t>
  </si>
  <si>
    <t>Other</t>
  </si>
  <si>
    <t>January by market area*</t>
  </si>
  <si>
    <t xml:space="preserve">  Holland</t>
  </si>
  <si>
    <t xml:space="preserve">  Switzerland</t>
  </si>
  <si>
    <t>February by market area*</t>
  </si>
  <si>
    <t>January-February by market area*</t>
  </si>
  <si>
    <t>February by nationality</t>
  </si>
  <si>
    <t>January-February by nationality</t>
  </si>
  <si>
    <t xml:space="preserve">  Spánn</t>
  </si>
  <si>
    <t>March by market area*</t>
  </si>
  <si>
    <t xml:space="preserve">  NL</t>
  </si>
  <si>
    <t xml:space="preserve">Top 10 countries Feb. 2021 (73% of total) </t>
  </si>
  <si>
    <t xml:space="preserve">Top 10 countries March 2021 (72% of total) </t>
  </si>
  <si>
    <t xml:space="preserve">Top 10 countries Jan-.Feb. 2021 (72% of total) </t>
  </si>
  <si>
    <t xml:space="preserve">Top 10 countries January-March 2021 (72% of total) </t>
  </si>
  <si>
    <t>April by market area 2021*</t>
  </si>
  <si>
    <t>January - March by nationality</t>
  </si>
  <si>
    <t>January- March by market area*</t>
  </si>
  <si>
    <t>January- April by market area 2021*</t>
  </si>
  <si>
    <t>January- April by nationality 2021*</t>
  </si>
  <si>
    <t>% of departures</t>
  </si>
  <si>
    <t>Total number</t>
  </si>
  <si>
    <t>Top ten countries:*</t>
  </si>
  <si>
    <t>Number</t>
  </si>
  <si>
    <t>*Top ten  countries were  72%,2.</t>
  </si>
  <si>
    <t>*Top ten countries were 72,2%.</t>
  </si>
  <si>
    <t>April by nationality 2021</t>
  </si>
  <si>
    <t xml:space="preserve">April </t>
  </si>
  <si>
    <t>Foreigners*</t>
  </si>
  <si>
    <t>Icelanders</t>
  </si>
  <si>
    <t>*Sample counts were not performed by nationality in April 2020.</t>
  </si>
  <si>
    <t>January - April</t>
  </si>
  <si>
    <t>March by nationality</t>
  </si>
  <si>
    <t>Heildarfjöldi</t>
  </si>
  <si>
    <t>May by market area 2021*</t>
  </si>
  <si>
    <t>January- May by market area 2021*</t>
  </si>
  <si>
    <t>May by nationality 2021</t>
  </si>
  <si>
    <t>January - May</t>
  </si>
  <si>
    <t>May</t>
  </si>
  <si>
    <t>*Sample counts were not performed by nationality in May 2020.</t>
  </si>
  <si>
    <t>* Top ten  countries were 83,3%.</t>
  </si>
  <si>
    <t>*Top ten countries were 76,9%.</t>
  </si>
  <si>
    <t xml:space="preserve">  Batic states</t>
  </si>
  <si>
    <t xml:space="preserve">  Austria</t>
  </si>
  <si>
    <t>DEPARTURES THROUGH KEFLAVIK AIRPORT</t>
  </si>
  <si>
    <t>Increse/decrease</t>
  </si>
  <si>
    <t>June by nationality</t>
  </si>
  <si>
    <t>USA</t>
  </si>
  <si>
    <t>Poland</t>
  </si>
  <si>
    <t>Germany</t>
  </si>
  <si>
    <t>UK</t>
  </si>
  <si>
    <t>France</t>
  </si>
  <si>
    <t>Baltic states</t>
  </si>
  <si>
    <t>Italy</t>
  </si>
  <si>
    <t>Israel</t>
  </si>
  <si>
    <t>Denmark</t>
  </si>
  <si>
    <t>Switzerland</t>
  </si>
  <si>
    <t>Spain</t>
  </si>
  <si>
    <t>Top ten countries June 2021 (86,1% of total)</t>
  </si>
  <si>
    <t>Other nationalities (13,9% of total)</t>
  </si>
  <si>
    <t>Other nationalities (18,6% of total)</t>
  </si>
  <si>
    <r>
      <t>*</t>
    </r>
    <r>
      <rPr>
        <u/>
        <sz val="8"/>
        <color theme="1"/>
        <rFont val="Calibri"/>
        <family val="2"/>
        <scheme val="minor"/>
      </rPr>
      <t>Nordic countries</t>
    </r>
    <r>
      <rPr>
        <sz val="8"/>
        <color theme="1"/>
        <rFont val="Calibri"/>
        <family val="2"/>
        <scheme val="minor"/>
      </rPr>
      <t xml:space="preserve">: Norway, Denmark, Sweden, Finland, </t>
    </r>
    <r>
      <rPr>
        <u/>
        <sz val="8"/>
        <color theme="1"/>
        <rFont val="Calibri"/>
        <family val="2"/>
        <scheme val="minor"/>
      </rPr>
      <t>British Isles</t>
    </r>
    <r>
      <rPr>
        <sz val="8"/>
        <color theme="1"/>
        <rFont val="Calibri"/>
        <family val="2"/>
        <scheme val="minor"/>
      </rPr>
      <t xml:space="preserve">: UK, Ireland, </t>
    </r>
    <r>
      <rPr>
        <u/>
        <sz val="8"/>
        <color theme="1"/>
        <rFont val="Calibri"/>
        <family val="2"/>
        <scheme val="minor"/>
      </rPr>
      <t>Central Europe</t>
    </r>
    <r>
      <rPr>
        <sz val="8"/>
        <color theme="1"/>
        <rFont val="Calibri"/>
        <family val="2"/>
        <scheme val="minor"/>
      </rPr>
      <t xml:space="preserve">: Austria, Belgium, France, Netherlands, Switzerland, Germany, </t>
    </r>
    <r>
      <rPr>
        <u/>
        <sz val="8"/>
        <color theme="1"/>
        <rFont val="Calibri"/>
        <family val="2"/>
        <scheme val="minor"/>
      </rPr>
      <t>Southern Europe</t>
    </r>
    <r>
      <rPr>
        <sz val="8"/>
        <color theme="1"/>
        <rFont val="Calibri"/>
        <family val="2"/>
        <scheme val="minor"/>
      </rPr>
      <t xml:space="preserve">: Italy, Spain, </t>
    </r>
    <r>
      <rPr>
        <u/>
        <sz val="8"/>
        <color theme="1"/>
        <rFont val="Calibri"/>
        <family val="2"/>
        <scheme val="minor"/>
      </rPr>
      <t>Eastern Europe</t>
    </r>
    <r>
      <rPr>
        <sz val="8"/>
        <color theme="1"/>
        <rFont val="Calibri"/>
        <family val="2"/>
        <scheme val="minor"/>
      </rPr>
      <t xml:space="preserve">: Estonia/Latvia/Lithauen, Poland, Russia, </t>
    </r>
    <r>
      <rPr>
        <u/>
        <sz val="8"/>
        <color theme="1"/>
        <rFont val="Calibri"/>
        <family val="2"/>
        <scheme val="minor"/>
      </rPr>
      <t>North America</t>
    </r>
    <r>
      <rPr>
        <sz val="8"/>
        <color theme="1"/>
        <rFont val="Calibri"/>
        <family val="2"/>
        <scheme val="minor"/>
      </rPr>
      <t xml:space="preserve">: USA, Canada, </t>
    </r>
    <r>
      <rPr>
        <u/>
        <sz val="8"/>
        <color theme="1"/>
        <rFont val="Calibri"/>
        <family val="2"/>
        <scheme val="minor"/>
      </rPr>
      <t>Asia</t>
    </r>
    <r>
      <rPr>
        <sz val="8"/>
        <color theme="1"/>
        <rFont val="Calibri"/>
        <family val="2"/>
        <scheme val="minor"/>
      </rPr>
      <t xml:space="preserve">: Hong Kong, India, Israel, Japan, China, Singapore, South-Korea, Taiwan,  </t>
    </r>
    <r>
      <rPr>
        <u/>
        <sz val="8"/>
        <color theme="1"/>
        <rFont val="Calibri"/>
        <family val="2"/>
        <scheme val="minor"/>
      </rPr>
      <t>Australia/New-Zealand</t>
    </r>
    <r>
      <rPr>
        <sz val="8"/>
        <color theme="1"/>
        <rFont val="Calibri"/>
        <family val="2"/>
        <scheme val="minor"/>
      </rPr>
      <t xml:space="preserve">, </t>
    </r>
    <r>
      <rPr>
        <u/>
        <sz val="8"/>
        <color theme="1"/>
        <rFont val="Calibri"/>
        <family val="2"/>
        <scheme val="minor"/>
      </rPr>
      <t>Other</t>
    </r>
    <r>
      <rPr>
        <sz val="8"/>
        <color theme="1"/>
        <rFont val="Calibri"/>
        <family val="2"/>
        <scheme val="minor"/>
      </rPr>
      <t>.</t>
    </r>
  </si>
  <si>
    <r>
      <t>*</t>
    </r>
    <r>
      <rPr>
        <u/>
        <sz val="8"/>
        <color theme="1"/>
        <rFont val="Calibri"/>
        <family val="2"/>
        <scheme val="minor"/>
      </rPr>
      <t>Nordic countries</t>
    </r>
    <r>
      <rPr>
        <sz val="8"/>
        <color theme="1"/>
        <rFont val="Calibri"/>
        <family val="2"/>
        <scheme val="minor"/>
      </rPr>
      <t xml:space="preserve">: Norway, Denmark, Sweden, Finland, </t>
    </r>
    <r>
      <rPr>
        <u/>
        <sz val="8"/>
        <color theme="1"/>
        <rFont val="Calibri"/>
        <family val="2"/>
        <scheme val="minor"/>
      </rPr>
      <t>British Isles</t>
    </r>
    <r>
      <rPr>
        <sz val="8"/>
        <color theme="1"/>
        <rFont val="Calibri"/>
        <family val="2"/>
        <scheme val="minor"/>
      </rPr>
      <t xml:space="preserve">: UK, Ireland, </t>
    </r>
    <r>
      <rPr>
        <u/>
        <sz val="8"/>
        <color theme="1"/>
        <rFont val="Calibri"/>
        <family val="2"/>
        <scheme val="minor"/>
      </rPr>
      <t>Central Europe</t>
    </r>
    <r>
      <rPr>
        <sz val="8"/>
        <color theme="1"/>
        <rFont val="Calibri"/>
        <family val="2"/>
        <scheme val="minor"/>
      </rPr>
      <t xml:space="preserve">: Austria, Belgium, France, Netherlands, Switzerland, Germany, </t>
    </r>
    <r>
      <rPr>
        <u/>
        <sz val="8"/>
        <color theme="1"/>
        <rFont val="Calibri"/>
        <family val="2"/>
        <scheme val="minor"/>
      </rPr>
      <t>Southern Europe</t>
    </r>
    <r>
      <rPr>
        <sz val="8"/>
        <color theme="1"/>
        <rFont val="Calibri"/>
        <family val="2"/>
        <scheme val="minor"/>
      </rPr>
      <t xml:space="preserve">: Italy, Spain, </t>
    </r>
    <r>
      <rPr>
        <u/>
        <sz val="8"/>
        <color theme="1"/>
        <rFont val="Calibri"/>
        <family val="2"/>
        <scheme val="minor"/>
      </rPr>
      <t>Eastern Europe</t>
    </r>
    <r>
      <rPr>
        <sz val="8"/>
        <color theme="1"/>
        <rFont val="Calibri"/>
        <family val="2"/>
        <scheme val="minor"/>
      </rPr>
      <t xml:space="preserve">: Estonia/Latvia/Lithauen, Poland, Russia, </t>
    </r>
    <r>
      <rPr>
        <u/>
        <sz val="8"/>
        <color theme="1"/>
        <rFont val="Calibri"/>
        <family val="2"/>
        <scheme val="minor"/>
      </rPr>
      <t>North America</t>
    </r>
    <r>
      <rPr>
        <sz val="8"/>
        <color theme="1"/>
        <rFont val="Calibri"/>
        <family val="2"/>
        <scheme val="minor"/>
      </rPr>
      <t xml:space="preserve">: USA, Canada, </t>
    </r>
    <r>
      <rPr>
        <u/>
        <sz val="8"/>
        <color theme="1"/>
        <rFont val="Calibri"/>
        <family val="2"/>
        <scheme val="minor"/>
      </rPr>
      <t>Asia</t>
    </r>
    <r>
      <rPr>
        <sz val="8"/>
        <color theme="1"/>
        <rFont val="Calibri"/>
        <family val="2"/>
        <scheme val="minor"/>
      </rPr>
      <t xml:space="preserve">: Hong Kong, India, Israel, Japan, China, Singapore, South-Korea, Taiwan, </t>
    </r>
    <r>
      <rPr>
        <u/>
        <sz val="8"/>
        <color theme="1"/>
        <rFont val="Calibri"/>
        <family val="2"/>
        <scheme val="minor"/>
      </rPr>
      <t>Australia/New-Zealand</t>
    </r>
    <r>
      <rPr>
        <sz val="8"/>
        <color theme="1"/>
        <rFont val="Calibri"/>
        <family val="2"/>
        <scheme val="minor"/>
      </rPr>
      <t xml:space="preserve">, </t>
    </r>
    <r>
      <rPr>
        <u/>
        <sz val="8"/>
        <color theme="1"/>
        <rFont val="Calibri"/>
        <family val="2"/>
        <scheme val="minor"/>
      </rPr>
      <t>Other</t>
    </r>
    <r>
      <rPr>
        <sz val="8"/>
        <color theme="1"/>
        <rFont val="Calibri"/>
        <family val="2"/>
        <scheme val="minor"/>
      </rPr>
      <t>.</t>
    </r>
  </si>
  <si>
    <r>
      <t>*</t>
    </r>
    <r>
      <rPr>
        <u/>
        <sz val="8"/>
        <color theme="1"/>
        <rFont val="Calibri"/>
        <family val="2"/>
        <scheme val="minor"/>
      </rPr>
      <t>Nordic countries</t>
    </r>
    <r>
      <rPr>
        <sz val="8"/>
        <color theme="1"/>
        <rFont val="Calibri"/>
        <family val="2"/>
        <scheme val="minor"/>
      </rPr>
      <t xml:space="preserve">: Norway, Denmark, Sweden, Finland, </t>
    </r>
    <r>
      <rPr>
        <u/>
        <sz val="8"/>
        <color theme="1"/>
        <rFont val="Calibri"/>
        <family val="2"/>
        <scheme val="minor"/>
      </rPr>
      <t>British Isles</t>
    </r>
    <r>
      <rPr>
        <sz val="8"/>
        <color theme="1"/>
        <rFont val="Calibri"/>
        <family val="2"/>
        <scheme val="minor"/>
      </rPr>
      <t xml:space="preserve">: UK, Ireland, </t>
    </r>
    <r>
      <rPr>
        <u/>
        <sz val="8"/>
        <color theme="1"/>
        <rFont val="Calibri"/>
        <family val="2"/>
        <scheme val="minor"/>
      </rPr>
      <t>Central Europe</t>
    </r>
    <r>
      <rPr>
        <sz val="8"/>
        <color theme="1"/>
        <rFont val="Calibri"/>
        <family val="2"/>
        <scheme val="minor"/>
      </rPr>
      <t xml:space="preserve">: Austria, Belgium, France, Netherlands, Switzerland, Germany, </t>
    </r>
    <r>
      <rPr>
        <u/>
        <sz val="8"/>
        <color theme="1"/>
        <rFont val="Calibri"/>
        <family val="2"/>
        <scheme val="minor"/>
      </rPr>
      <t>Southern Europe</t>
    </r>
    <r>
      <rPr>
        <sz val="8"/>
        <color theme="1"/>
        <rFont val="Calibri"/>
        <family val="2"/>
        <scheme val="minor"/>
      </rPr>
      <t xml:space="preserve">: Italy, Spain, </t>
    </r>
    <r>
      <rPr>
        <u/>
        <sz val="8"/>
        <color theme="1"/>
        <rFont val="Calibri"/>
        <family val="2"/>
        <scheme val="minor"/>
      </rPr>
      <t>Eastern Europ</t>
    </r>
    <r>
      <rPr>
        <sz val="8"/>
        <color theme="1"/>
        <rFont val="Calibri"/>
        <family val="2"/>
        <scheme val="minor"/>
      </rPr>
      <t xml:space="preserve">e: Estonia/Latvia/Lithauen, Poland, Russia, </t>
    </r>
    <r>
      <rPr>
        <u/>
        <sz val="8"/>
        <color theme="1"/>
        <rFont val="Calibri"/>
        <family val="2"/>
        <scheme val="minor"/>
      </rPr>
      <t>North America</t>
    </r>
    <r>
      <rPr>
        <sz val="8"/>
        <color theme="1"/>
        <rFont val="Calibri"/>
        <family val="2"/>
        <scheme val="minor"/>
      </rPr>
      <t xml:space="preserve">: USA, Canada, </t>
    </r>
    <r>
      <rPr>
        <u/>
        <sz val="8"/>
        <color theme="1"/>
        <rFont val="Calibri"/>
        <family val="2"/>
        <scheme val="minor"/>
      </rPr>
      <t>Asia</t>
    </r>
    <r>
      <rPr>
        <sz val="8"/>
        <color theme="1"/>
        <rFont val="Calibri"/>
        <family val="2"/>
        <scheme val="minor"/>
      </rPr>
      <t xml:space="preserve">: Hong Kong, India, Israel, Japan, China, Singapore, South-Korea, Taiwan,  </t>
    </r>
    <r>
      <rPr>
        <u/>
        <sz val="8"/>
        <color theme="1"/>
        <rFont val="Calibri"/>
        <family val="2"/>
        <scheme val="minor"/>
      </rPr>
      <t>Australia/New-Zealand</t>
    </r>
    <r>
      <rPr>
        <sz val="8"/>
        <color theme="1"/>
        <rFont val="Calibri"/>
        <family val="2"/>
        <scheme val="minor"/>
      </rPr>
      <t xml:space="preserve">, </t>
    </r>
    <r>
      <rPr>
        <u/>
        <sz val="8"/>
        <color theme="1"/>
        <rFont val="Calibri"/>
        <family val="2"/>
        <scheme val="minor"/>
      </rPr>
      <t>Other</t>
    </r>
    <r>
      <rPr>
        <sz val="8"/>
        <color theme="1"/>
        <rFont val="Calibri"/>
        <family val="2"/>
        <scheme val="minor"/>
      </rPr>
      <t>.</t>
    </r>
  </si>
  <si>
    <t>-</t>
  </si>
  <si>
    <t xml:space="preserve">Source: Icelandic Tourist Board/Isavia. Departure/Sample counts, transit passengers not included. </t>
  </si>
  <si>
    <t>January - May by nationality 2021*</t>
  </si>
  <si>
    <t>January - June by nationality</t>
  </si>
  <si>
    <t>January - June by market area*</t>
  </si>
  <si>
    <t>June by market area*</t>
  </si>
  <si>
    <t>July by nationality</t>
  </si>
  <si>
    <t>January - July by nationality</t>
  </si>
  <si>
    <t>January - July by market area*</t>
  </si>
  <si>
    <t>July by market area*</t>
  </si>
  <si>
    <t>Other nationalities (14,9% of total)</t>
  </si>
  <si>
    <t>Top ten countries July 2021 (85,1% of total)</t>
  </si>
  <si>
    <t>Austria</t>
  </si>
  <si>
    <t>Other nationalities (16,6% of total)</t>
  </si>
  <si>
    <t>August by market area*</t>
  </si>
  <si>
    <t>August by nationality</t>
  </si>
  <si>
    <t>January - August by nationality</t>
  </si>
  <si>
    <t>January - August by market area*</t>
  </si>
  <si>
    <t>Top 10 countries January-July 2021 (83,4% of total)</t>
  </si>
  <si>
    <t>Top 10 countries January-June 2021 (81,4% of total)</t>
  </si>
  <si>
    <t>Top ten countries August 2021 (80,6% of total)</t>
  </si>
  <si>
    <t>Other nationalities (18,3% of total)</t>
  </si>
  <si>
    <t>Other nationalities (19,4% of total)</t>
  </si>
  <si>
    <t>Top 10 countries January-August 2021 (81,7% of total)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</si>
</sst>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i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D5DBE1"/>
        <bgColor indexed="64"/>
      </patternFill>
    </fill>
  </fills>
  <borders count="29">
    <border>
      <left/>
      <right/>
      <top/>
      <bottom/>
      <diagonal/>
    </border>
    <border>
      <left/>
      <right/>
      <top style="double">
        <color theme="1"/>
      </top>
      <bottom/>
      <diagonal/>
    </border>
    <border>
      <left/>
      <right style="thin">
        <color theme="1"/>
      </right>
      <top style="double">
        <color theme="1"/>
      </top>
      <bottom/>
      <diagonal/>
    </border>
    <border>
      <left style="thin">
        <color theme="1"/>
      </left>
      <right/>
      <top style="double">
        <color theme="1"/>
      </top>
      <bottom style="thin">
        <color theme="1"/>
      </bottom>
      <diagonal/>
    </border>
    <border>
      <left/>
      <right/>
      <top style="double">
        <color theme="1"/>
      </top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theme="1"/>
      </right>
      <top/>
      <bottom style="thin">
        <color auto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medium">
        <color theme="8" tint="-0.499984740745262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/>
      <top style="thin">
        <color auto="1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/>
      <right style="thin">
        <color theme="1"/>
      </right>
      <top/>
      <bottom style="medium">
        <color theme="8" tint="-0.499984740745262"/>
      </bottom>
      <diagonal/>
    </border>
    <border>
      <left/>
      <right style="thin">
        <color theme="1"/>
      </right>
      <top style="medium">
        <color theme="8" tint="-0.499984740745262"/>
      </top>
      <bottom/>
      <diagonal/>
    </border>
    <border>
      <left style="thin">
        <color theme="1"/>
      </left>
      <right/>
      <top style="medium">
        <color theme="8" tint="-0.499984740745262"/>
      </top>
      <bottom/>
      <diagonal/>
    </border>
  </borders>
  <cellStyleXfs count="2">
    <xf numFmtId="0" fontId="0" fillId="0" borderId="0"/>
    <xf numFmtId="0" fontId="4" fillId="0" borderId="0"/>
  </cellStyleXfs>
  <cellXfs count="96">
    <xf numFmtId="0" fontId="0" fillId="0" borderId="0" xfId="0"/>
    <xf numFmtId="0" fontId="2" fillId="0" borderId="0" xfId="0" applyFont="1"/>
    <xf numFmtId="0" fontId="1" fillId="0" borderId="0" xfId="0" applyFont="1"/>
    <xf numFmtId="0" fontId="1" fillId="2" borderId="0" xfId="0" applyFont="1" applyFill="1"/>
    <xf numFmtId="3" fontId="1" fillId="2" borderId="0" xfId="0" applyNumberFormat="1" applyFont="1" applyFill="1"/>
    <xf numFmtId="3" fontId="1" fillId="2" borderId="5" xfId="0" applyNumberFormat="1" applyFont="1" applyFill="1" applyBorder="1"/>
    <xf numFmtId="164" fontId="1" fillId="2" borderId="0" xfId="0" applyNumberFormat="1" applyFont="1" applyFill="1"/>
    <xf numFmtId="0" fontId="3" fillId="0" borderId="0" xfId="0" applyFont="1"/>
    <xf numFmtId="0" fontId="0" fillId="0" borderId="6" xfId="0" applyBorder="1"/>
    <xf numFmtId="0" fontId="0" fillId="3" borderId="0" xfId="0" applyFill="1"/>
    <xf numFmtId="3" fontId="0" fillId="3" borderId="0" xfId="0" applyNumberFormat="1" applyFill="1"/>
    <xf numFmtId="3" fontId="0" fillId="3" borderId="5" xfId="0" applyNumberFormat="1" applyFill="1" applyBorder="1"/>
    <xf numFmtId="164" fontId="0" fillId="3" borderId="0" xfId="0" applyNumberFormat="1" applyFill="1"/>
    <xf numFmtId="3" fontId="0" fillId="0" borderId="0" xfId="0" applyNumberFormat="1"/>
    <xf numFmtId="3" fontId="0" fillId="0" borderId="5" xfId="0" applyNumberFormat="1" applyBorder="1"/>
    <xf numFmtId="164" fontId="0" fillId="0" borderId="0" xfId="0" applyNumberFormat="1"/>
    <xf numFmtId="0" fontId="0" fillId="0" borderId="7" xfId="0" applyBorder="1"/>
    <xf numFmtId="3" fontId="0" fillId="0" borderId="7" xfId="0" applyNumberFormat="1" applyBorder="1"/>
    <xf numFmtId="3" fontId="0" fillId="0" borderId="8" xfId="0" applyNumberFormat="1" applyBorder="1"/>
    <xf numFmtId="164" fontId="0" fillId="0" borderId="7" xfId="0" applyNumberFormat="1" applyBorder="1"/>
    <xf numFmtId="0" fontId="5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9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2" borderId="11" xfId="0" applyFont="1" applyFill="1" applyBorder="1"/>
    <xf numFmtId="3" fontId="1" fillId="2" borderId="11" xfId="0" applyNumberFormat="1" applyFont="1" applyFill="1" applyBorder="1"/>
    <xf numFmtId="3" fontId="1" fillId="2" borderId="12" xfId="0" applyNumberFormat="1" applyFont="1" applyFill="1" applyBorder="1"/>
    <xf numFmtId="164" fontId="1" fillId="2" borderId="11" xfId="0" applyNumberFormat="1" applyFont="1" applyFill="1" applyBorder="1"/>
    <xf numFmtId="0" fontId="0" fillId="3" borderId="9" xfId="0" applyFill="1" applyBorder="1"/>
    <xf numFmtId="3" fontId="0" fillId="3" borderId="9" xfId="0" applyNumberFormat="1" applyFill="1" applyBorder="1"/>
    <xf numFmtId="3" fontId="0" fillId="3" borderId="10" xfId="0" applyNumberFormat="1" applyFill="1" applyBorder="1"/>
    <xf numFmtId="164" fontId="0" fillId="3" borderId="9" xfId="0" applyNumberFormat="1" applyFill="1" applyBorder="1"/>
    <xf numFmtId="0" fontId="6" fillId="0" borderId="0" xfId="0" applyFont="1"/>
    <xf numFmtId="0" fontId="0" fillId="2" borderId="0" xfId="0" applyFill="1"/>
    <xf numFmtId="3" fontId="0" fillId="2" borderId="0" xfId="0" applyNumberFormat="1" applyFill="1"/>
    <xf numFmtId="3" fontId="0" fillId="2" borderId="13" xfId="0" applyNumberFormat="1" applyFill="1" applyBorder="1"/>
    <xf numFmtId="164" fontId="0" fillId="2" borderId="0" xfId="0" applyNumberFormat="1" applyFill="1"/>
    <xf numFmtId="3" fontId="0" fillId="0" borderId="14" xfId="0" applyNumberFormat="1" applyBorder="1"/>
    <xf numFmtId="0" fontId="7" fillId="0" borderId="0" xfId="0" applyFont="1"/>
    <xf numFmtId="0" fontId="0" fillId="0" borderId="15" xfId="0" applyBorder="1"/>
    <xf numFmtId="0" fontId="8" fillId="0" borderId="16" xfId="0" applyFont="1" applyBorder="1" applyAlignment="1">
      <alignment horizontal="center"/>
    </xf>
    <xf numFmtId="0" fontId="8" fillId="0" borderId="15" xfId="0" applyFont="1" applyBorder="1" applyAlignment="1">
      <alignment horizontal="center" wrapText="1"/>
    </xf>
    <xf numFmtId="3" fontId="1" fillId="2" borderId="6" xfId="0" applyNumberFormat="1" applyFont="1" applyFill="1" applyBorder="1"/>
    <xf numFmtId="164" fontId="0" fillId="2" borderId="0" xfId="0" applyNumberFormat="1" applyFill="1" applyAlignment="1">
      <alignment wrapText="1"/>
    </xf>
    <xf numFmtId="3" fontId="0" fillId="3" borderId="6" xfId="0" applyNumberFormat="1" applyFill="1" applyBorder="1"/>
    <xf numFmtId="3" fontId="0" fillId="0" borderId="6" xfId="0" applyNumberFormat="1" applyBorder="1"/>
    <xf numFmtId="3" fontId="0" fillId="0" borderId="17" xfId="0" applyNumberFormat="1" applyBorder="1"/>
    <xf numFmtId="3" fontId="0" fillId="3" borderId="18" xfId="0" applyNumberFormat="1" applyFill="1" applyBorder="1"/>
    <xf numFmtId="0" fontId="0" fillId="0" borderId="0" xfId="0"/>
    <xf numFmtId="0" fontId="1" fillId="0" borderId="21" xfId="0" applyFont="1" applyBorder="1" applyAlignment="1">
      <alignment horizontal="right"/>
    </xf>
    <xf numFmtId="0" fontId="0" fillId="0" borderId="0" xfId="0"/>
    <xf numFmtId="0" fontId="1" fillId="0" borderId="22" xfId="0" applyFont="1" applyBorder="1" applyAlignment="1">
      <alignment horizontal="right"/>
    </xf>
    <xf numFmtId="3" fontId="1" fillId="2" borderId="27" xfId="0" applyNumberFormat="1" applyFont="1" applyFill="1" applyBorder="1"/>
    <xf numFmtId="0" fontId="0" fillId="0" borderId="7" xfId="0" applyBorder="1" applyAlignment="1">
      <alignment horizontal="left"/>
    </xf>
    <xf numFmtId="41" fontId="0" fillId="3" borderId="0" xfId="0" applyNumberFormat="1" applyFill="1"/>
    <xf numFmtId="41" fontId="0" fillId="3" borderId="5" xfId="0" applyNumberFormat="1" applyFill="1" applyBorder="1"/>
    <xf numFmtId="0" fontId="0" fillId="0" borderId="0" xfId="0"/>
    <xf numFmtId="0" fontId="0" fillId="3" borderId="0" xfId="0" applyFill="1"/>
    <xf numFmtId="0" fontId="0" fillId="0" borderId="0" xfId="0"/>
    <xf numFmtId="0" fontId="2" fillId="0" borderId="0" xfId="0" applyFont="1"/>
    <xf numFmtId="3" fontId="1" fillId="2" borderId="28" xfId="0" applyNumberFormat="1" applyFont="1" applyFill="1" applyBorder="1"/>
    <xf numFmtId="0" fontId="0" fillId="3" borderId="7" xfId="0" applyFill="1" applyBorder="1"/>
    <xf numFmtId="3" fontId="0" fillId="3" borderId="7" xfId="0" applyNumberFormat="1" applyFill="1" applyBorder="1"/>
    <xf numFmtId="3" fontId="0" fillId="3" borderId="8" xfId="0" applyNumberFormat="1" applyFill="1" applyBorder="1"/>
    <xf numFmtId="164" fontId="0" fillId="3" borderId="7" xfId="0" applyNumberFormat="1" applyFill="1" applyBorder="1"/>
    <xf numFmtId="3" fontId="0" fillId="3" borderId="21" xfId="0" applyNumberFormat="1" applyFill="1" applyBorder="1"/>
    <xf numFmtId="0" fontId="0" fillId="0" borderId="0" xfId="0"/>
    <xf numFmtId="49" fontId="0" fillId="0" borderId="0" xfId="0" applyNumberFormat="1" applyAlignment="1">
      <alignment horizontal="center"/>
    </xf>
    <xf numFmtId="0" fontId="0" fillId="0" borderId="0" xfId="0"/>
    <xf numFmtId="164" fontId="0" fillId="0" borderId="0" xfId="0" applyNumberFormat="1" applyAlignment="1">
      <alignment horizontal="center"/>
    </xf>
    <xf numFmtId="0" fontId="5" fillId="0" borderId="0" xfId="0" applyFont="1" applyAlignment="1">
      <alignment wrapText="1"/>
    </xf>
    <xf numFmtId="0" fontId="0" fillId="0" borderId="1" xfId="0" applyBorder="1"/>
    <xf numFmtId="0" fontId="0" fillId="0" borderId="9" xfId="0" applyBorder="1"/>
    <xf numFmtId="49" fontId="1" fillId="0" borderId="1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 horizontal="right"/>
    </xf>
    <xf numFmtId="0" fontId="0" fillId="0" borderId="10" xfId="0" applyBorder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49" fontId="1" fillId="0" borderId="11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/>
    <xf numFmtId="0" fontId="0" fillId="0" borderId="11" xfId="0" applyBorder="1"/>
    <xf numFmtId="0" fontId="0" fillId="0" borderId="0" xfId="0" applyAlignment="1">
      <alignment wrapText="1"/>
    </xf>
    <xf numFmtId="49" fontId="1" fillId="0" borderId="23" xfId="0" applyNumberFormat="1" applyFont="1" applyBorder="1" applyAlignment="1">
      <alignment horizontal="right"/>
    </xf>
    <xf numFmtId="0" fontId="0" fillId="0" borderId="22" xfId="0" applyBorder="1"/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/>
    <xf numFmtId="0" fontId="0" fillId="0" borderId="26" xfId="0" applyBorder="1"/>
    <xf numFmtId="0" fontId="9" fillId="0" borderId="0" xfId="0" applyFont="1"/>
    <xf numFmtId="0" fontId="9" fillId="0" borderId="5" xfId="0" applyFont="1" applyBorder="1"/>
    <xf numFmtId="0" fontId="0" fillId="0" borderId="13" xfId="0" applyBorder="1"/>
  </cellXfs>
  <cellStyles count="2">
    <cellStyle name="Normal" xfId="0" builtinId="0"/>
    <cellStyle name="Normal 3" xfId="1" xr:uid="{A6E8B02F-08A2-4A1B-8B1A-964C322D10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CF8BD8-E886-40A7-AF46-EADB41072E4E}">
  <dimension ref="B1:F37"/>
  <sheetViews>
    <sheetView zoomScaleNormal="100" workbookViewId="0">
      <selection activeCell="P15" sqref="P15"/>
    </sheetView>
  </sheetViews>
  <sheetFormatPr defaultRowHeight="15" x14ac:dyDescent="0.25"/>
  <cols>
    <col min="2" max="2" width="30.7109375" customWidth="1"/>
  </cols>
  <sheetData>
    <row r="1" spans="2:6" x14ac:dyDescent="0.25">
      <c r="B1" s="1" t="s">
        <v>71</v>
      </c>
    </row>
    <row r="2" spans="2:6" ht="15.75" thickBot="1" x14ac:dyDescent="0.3">
      <c r="B2" s="2" t="s">
        <v>12</v>
      </c>
    </row>
    <row r="3" spans="2:6" ht="15.75" thickTop="1" x14ac:dyDescent="0.25">
      <c r="B3" s="72"/>
      <c r="C3" s="74" t="s">
        <v>0</v>
      </c>
      <c r="D3" s="75" t="s">
        <v>2</v>
      </c>
      <c r="E3" s="77" t="s">
        <v>5</v>
      </c>
      <c r="F3" s="78"/>
    </row>
    <row r="4" spans="2:6" x14ac:dyDescent="0.25">
      <c r="B4" s="73"/>
      <c r="C4" s="73"/>
      <c r="D4" s="76"/>
      <c r="E4" s="23" t="s">
        <v>4</v>
      </c>
      <c r="F4" s="23" t="s">
        <v>1</v>
      </c>
    </row>
    <row r="5" spans="2:6" x14ac:dyDescent="0.25">
      <c r="B5" s="3" t="s">
        <v>3</v>
      </c>
      <c r="C5" s="4">
        <v>120918</v>
      </c>
      <c r="D5" s="5">
        <v>4362</v>
      </c>
      <c r="E5" s="4">
        <f>D5-C5</f>
        <v>-116556</v>
      </c>
      <c r="F5" s="6">
        <f>(D5/C5)-1</f>
        <v>-0.96392596635736616</v>
      </c>
    </row>
    <row r="6" spans="2:6" x14ac:dyDescent="0.25">
      <c r="B6" s="7" t="s">
        <v>26</v>
      </c>
      <c r="D6" s="8"/>
    </row>
    <row r="7" spans="2:6" x14ac:dyDescent="0.25">
      <c r="B7" s="9" t="s">
        <v>6</v>
      </c>
      <c r="C7" s="10">
        <v>8372</v>
      </c>
      <c r="D7" s="11">
        <v>1223</v>
      </c>
      <c r="E7" s="10">
        <f t="shared" ref="E7:E16" si="0">D7-C7</f>
        <v>-7149</v>
      </c>
      <c r="F7" s="12">
        <f t="shared" ref="F7:F16" si="1">(D7/C7)-1</f>
        <v>-0.85391782130912564</v>
      </c>
    </row>
    <row r="8" spans="2:6" x14ac:dyDescent="0.25">
      <c r="B8" t="s">
        <v>13</v>
      </c>
      <c r="C8" s="13">
        <v>6593</v>
      </c>
      <c r="D8" s="14">
        <v>406</v>
      </c>
      <c r="E8" s="13">
        <f t="shared" si="0"/>
        <v>-6187</v>
      </c>
      <c r="F8" s="15">
        <f t="shared" si="1"/>
        <v>-0.93841953587137872</v>
      </c>
    </row>
    <row r="9" spans="2:6" x14ac:dyDescent="0.25">
      <c r="B9" s="9" t="s">
        <v>14</v>
      </c>
      <c r="C9" s="10">
        <v>1362</v>
      </c>
      <c r="D9" s="11">
        <v>346</v>
      </c>
      <c r="E9" s="10">
        <f t="shared" si="0"/>
        <v>-1016</v>
      </c>
      <c r="F9" s="12">
        <f t="shared" si="1"/>
        <v>-0.74596182085168872</v>
      </c>
    </row>
    <row r="10" spans="2:6" x14ac:dyDescent="0.25">
      <c r="B10" t="s">
        <v>7</v>
      </c>
      <c r="C10" s="13">
        <v>17887</v>
      </c>
      <c r="D10" s="14">
        <v>279</v>
      </c>
      <c r="E10" s="13">
        <f t="shared" si="0"/>
        <v>-17608</v>
      </c>
      <c r="F10" s="15">
        <f t="shared" si="1"/>
        <v>-0.98440207972270366</v>
      </c>
    </row>
    <row r="11" spans="2:6" x14ac:dyDescent="0.25">
      <c r="B11" s="9" t="s">
        <v>8</v>
      </c>
      <c r="C11" s="10">
        <v>30466</v>
      </c>
      <c r="D11" s="11">
        <v>224</v>
      </c>
      <c r="E11" s="10">
        <f t="shared" si="0"/>
        <v>-30242</v>
      </c>
      <c r="F11" s="12">
        <f t="shared" si="1"/>
        <v>-0.99264754152169632</v>
      </c>
    </row>
    <row r="12" spans="2:6" x14ac:dyDescent="0.25">
      <c r="B12" t="s">
        <v>9</v>
      </c>
      <c r="C12" s="13">
        <v>1920</v>
      </c>
      <c r="D12" s="14">
        <v>206</v>
      </c>
      <c r="E12" s="13">
        <f t="shared" si="0"/>
        <v>-1714</v>
      </c>
      <c r="F12" s="15">
        <f t="shared" si="1"/>
        <v>-0.89270833333333333</v>
      </c>
    </row>
    <row r="13" spans="2:6" x14ac:dyDescent="0.25">
      <c r="B13" s="9" t="s">
        <v>15</v>
      </c>
      <c r="C13" s="10">
        <v>1447</v>
      </c>
      <c r="D13" s="11">
        <v>150</v>
      </c>
      <c r="E13" s="10">
        <f t="shared" si="0"/>
        <v>-1297</v>
      </c>
      <c r="F13" s="12">
        <f t="shared" si="1"/>
        <v>-0.89633724948168625</v>
      </c>
    </row>
    <row r="14" spans="2:6" x14ac:dyDescent="0.25">
      <c r="B14" t="s">
        <v>10</v>
      </c>
      <c r="C14" s="13">
        <v>5562</v>
      </c>
      <c r="D14" s="14">
        <v>147</v>
      </c>
      <c r="E14" s="13">
        <f t="shared" si="0"/>
        <v>-5415</v>
      </c>
      <c r="F14" s="15">
        <f t="shared" si="1"/>
        <v>-0.97357065803667742</v>
      </c>
    </row>
    <row r="15" spans="2:6" x14ac:dyDescent="0.25">
      <c r="B15" s="9" t="s">
        <v>11</v>
      </c>
      <c r="C15" s="10">
        <v>1864</v>
      </c>
      <c r="D15" s="11">
        <v>102</v>
      </c>
      <c r="E15" s="10">
        <f t="shared" si="0"/>
        <v>-1762</v>
      </c>
      <c r="F15" s="12">
        <f t="shared" si="1"/>
        <v>-0.94527896995708149</v>
      </c>
    </row>
    <row r="16" spans="2:6" x14ac:dyDescent="0.25">
      <c r="B16" s="16" t="s">
        <v>25</v>
      </c>
      <c r="C16" s="17">
        <v>2626</v>
      </c>
      <c r="D16" s="18">
        <v>91</v>
      </c>
      <c r="E16" s="17">
        <f t="shared" si="0"/>
        <v>-2535</v>
      </c>
      <c r="F16" s="19">
        <f t="shared" si="1"/>
        <v>-0.96534653465346532</v>
      </c>
    </row>
    <row r="17" spans="2:6" x14ac:dyDescent="0.25">
      <c r="B17" s="20"/>
    </row>
    <row r="18" spans="2:6" ht="15.75" thickBot="1" x14ac:dyDescent="0.3">
      <c r="B18" s="2" t="s">
        <v>28</v>
      </c>
    </row>
    <row r="19" spans="2:6" ht="15.75" thickTop="1" x14ac:dyDescent="0.25">
      <c r="B19" s="72"/>
      <c r="C19" s="74" t="s">
        <v>0</v>
      </c>
      <c r="D19" s="75" t="s">
        <v>2</v>
      </c>
      <c r="E19" s="77" t="s">
        <v>5</v>
      </c>
      <c r="F19" s="78"/>
    </row>
    <row r="20" spans="2:6" x14ac:dyDescent="0.25">
      <c r="B20" s="79"/>
      <c r="C20" s="79"/>
      <c r="D20" s="80"/>
      <c r="E20" s="24" t="s">
        <v>4</v>
      </c>
      <c r="F20" s="24" t="s">
        <v>1</v>
      </c>
    </row>
    <row r="21" spans="2:6" x14ac:dyDescent="0.25">
      <c r="B21" s="25" t="s">
        <v>3</v>
      </c>
      <c r="C21" s="26">
        <v>120918</v>
      </c>
      <c r="D21" s="27">
        <v>4362</v>
      </c>
      <c r="E21" s="26">
        <f>D21-C21</f>
        <v>-116556</v>
      </c>
      <c r="F21" s="28">
        <f>(D21/C21)-1</f>
        <v>-0.96392596635736616</v>
      </c>
    </row>
    <row r="22" spans="2:6" x14ac:dyDescent="0.25">
      <c r="D22" s="8"/>
    </row>
    <row r="23" spans="2:6" x14ac:dyDescent="0.25">
      <c r="B23" s="9" t="s">
        <v>21</v>
      </c>
      <c r="C23" s="10">
        <v>5831</v>
      </c>
      <c r="D23" s="11">
        <v>471</v>
      </c>
      <c r="E23" s="10">
        <f t="shared" ref="E23:E31" si="2">D23-C23</f>
        <v>-5360</v>
      </c>
      <c r="F23" s="12">
        <f t="shared" ref="F23:F31" si="3">(D23/C23)-1</f>
        <v>-0.91922483279025902</v>
      </c>
    </row>
    <row r="24" spans="2:6" x14ac:dyDescent="0.25">
      <c r="B24" t="s">
        <v>16</v>
      </c>
      <c r="C24" s="13">
        <v>32831</v>
      </c>
      <c r="D24" s="14">
        <v>238</v>
      </c>
      <c r="E24" s="13">
        <f t="shared" si="2"/>
        <v>-32593</v>
      </c>
      <c r="F24" s="15">
        <f t="shared" si="3"/>
        <v>-0.99275075386068046</v>
      </c>
    </row>
    <row r="25" spans="2:6" x14ac:dyDescent="0.25">
      <c r="B25" s="9" t="s">
        <v>22</v>
      </c>
      <c r="C25" s="10">
        <v>17386</v>
      </c>
      <c r="D25" s="11">
        <v>757</v>
      </c>
      <c r="E25" s="10">
        <f t="shared" si="2"/>
        <v>-16629</v>
      </c>
      <c r="F25" s="12">
        <f t="shared" si="3"/>
        <v>-0.95645922006211892</v>
      </c>
    </row>
    <row r="26" spans="2:6" x14ac:dyDescent="0.25">
      <c r="B26" t="s">
        <v>17</v>
      </c>
      <c r="C26" s="13">
        <v>4490</v>
      </c>
      <c r="D26" s="14">
        <v>193</v>
      </c>
      <c r="E26" s="13">
        <f t="shared" si="2"/>
        <v>-4297</v>
      </c>
      <c r="F26" s="15">
        <f t="shared" si="3"/>
        <v>-0.95701559020044547</v>
      </c>
    </row>
    <row r="27" spans="2:6" x14ac:dyDescent="0.25">
      <c r="B27" s="9" t="s">
        <v>23</v>
      </c>
      <c r="C27" s="10">
        <v>10073</v>
      </c>
      <c r="D27" s="11">
        <v>1589</v>
      </c>
      <c r="E27" s="10">
        <f t="shared" si="2"/>
        <v>-8484</v>
      </c>
      <c r="F27" s="12">
        <f t="shared" si="3"/>
        <v>-0.84225156358582343</v>
      </c>
    </row>
    <row r="28" spans="2:6" x14ac:dyDescent="0.25">
      <c r="B28" t="s">
        <v>24</v>
      </c>
      <c r="C28" s="13">
        <v>19976</v>
      </c>
      <c r="D28" s="14">
        <v>297</v>
      </c>
      <c r="E28" s="13">
        <f t="shared" si="2"/>
        <v>-19679</v>
      </c>
      <c r="F28" s="15">
        <f t="shared" si="3"/>
        <v>-0.98513215859030834</v>
      </c>
    </row>
    <row r="29" spans="2:6" x14ac:dyDescent="0.25">
      <c r="B29" s="9" t="s">
        <v>18</v>
      </c>
      <c r="C29" s="10">
        <v>18910</v>
      </c>
      <c r="D29" s="11">
        <v>67</v>
      </c>
      <c r="E29" s="10">
        <f t="shared" si="2"/>
        <v>-18843</v>
      </c>
      <c r="F29" s="12">
        <f t="shared" si="3"/>
        <v>-0.99645690111052354</v>
      </c>
    </row>
    <row r="30" spans="2:6" x14ac:dyDescent="0.25">
      <c r="B30" t="s">
        <v>19</v>
      </c>
      <c r="C30" s="13">
        <v>2661</v>
      </c>
      <c r="D30" s="14">
        <v>18</v>
      </c>
      <c r="E30" s="13">
        <f t="shared" si="2"/>
        <v>-2643</v>
      </c>
      <c r="F30" s="15">
        <f t="shared" si="3"/>
        <v>-0.99323562570462232</v>
      </c>
    </row>
    <row r="31" spans="2:6" x14ac:dyDescent="0.25">
      <c r="B31" s="29" t="s">
        <v>27</v>
      </c>
      <c r="C31" s="30">
        <v>8760</v>
      </c>
      <c r="D31" s="31">
        <v>732</v>
      </c>
      <c r="E31" s="30">
        <f t="shared" si="2"/>
        <v>-8028</v>
      </c>
      <c r="F31" s="32">
        <f t="shared" si="3"/>
        <v>-0.91643835616438352</v>
      </c>
    </row>
    <row r="32" spans="2:6" x14ac:dyDescent="0.25">
      <c r="B32" s="20"/>
      <c r="C32" s="13"/>
      <c r="D32" s="13"/>
    </row>
    <row r="33" spans="2:6" x14ac:dyDescent="0.25">
      <c r="B33" s="2" t="s">
        <v>20</v>
      </c>
      <c r="C33" s="21">
        <v>38068</v>
      </c>
      <c r="D33" s="21">
        <v>6098</v>
      </c>
      <c r="E33" s="21">
        <f>D33-C33</f>
        <v>-31970</v>
      </c>
      <c r="F33" s="22">
        <f>(D33/C33)-1</f>
        <v>-0.83981296627088364</v>
      </c>
    </row>
    <row r="35" spans="2:6" ht="53.25" customHeight="1" x14ac:dyDescent="0.25">
      <c r="B35" s="71" t="s">
        <v>88</v>
      </c>
      <c r="C35" s="71"/>
      <c r="D35" s="71"/>
      <c r="E35" s="71"/>
      <c r="F35" s="71"/>
    </row>
    <row r="37" spans="2:6" x14ac:dyDescent="0.25">
      <c r="B37" s="20" t="s">
        <v>92</v>
      </c>
    </row>
  </sheetData>
  <mergeCells count="9">
    <mergeCell ref="B35:F35"/>
    <mergeCell ref="B3:B4"/>
    <mergeCell ref="C3:C4"/>
    <mergeCell ref="D3:D4"/>
    <mergeCell ref="E3:F3"/>
    <mergeCell ref="B19:B20"/>
    <mergeCell ref="C19:C20"/>
    <mergeCell ref="D19:D20"/>
    <mergeCell ref="E19:F19"/>
  </mergeCells>
  <conditionalFormatting sqref="F16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{178730AA-97F2-42E3-A65C-1B4BF807D2EF}</x14:id>
        </ext>
      </extLst>
    </cfRule>
  </conditionalFormatting>
  <conditionalFormatting sqref="F15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{A8841089-5B7D-4007-A90D-6544C25893A7}</x14:id>
        </ext>
      </extLst>
    </cfRule>
  </conditionalFormatting>
  <conditionalFormatting sqref="F14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{A3D129BF-2E97-4AAF-A4F2-68B798841D10}</x14:id>
        </ext>
      </extLst>
    </cfRule>
  </conditionalFormatting>
  <conditionalFormatting sqref="F13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{5E475043-7A25-45EB-9F5C-858ED0688F11}</x14:id>
        </ext>
      </extLst>
    </cfRule>
  </conditionalFormatting>
  <conditionalFormatting sqref="F12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{98E4C26A-D4A7-4916-8D74-84AE8BD8206B}</x14:id>
        </ext>
      </extLst>
    </cfRule>
  </conditionalFormatting>
  <conditionalFormatting sqref="F11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{2841839A-18FB-4BB0-BADA-3CBAE9C9666B}</x14:id>
        </ext>
      </extLst>
    </cfRule>
  </conditionalFormatting>
  <conditionalFormatting sqref="F10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{DE938A76-2AEB-45AC-B68A-741834D0C474}</x14:id>
        </ext>
      </extLst>
    </cfRule>
  </conditionalFormatting>
  <conditionalFormatting sqref="F9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{BF15A180-1499-43AC-8260-7433D4AB91C8}</x14:id>
        </ext>
      </extLst>
    </cfRule>
  </conditionalFormatting>
  <conditionalFormatting sqref="F8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{20998ACD-75EF-4259-90CC-3A47947FB263}</x14:id>
        </ext>
      </extLst>
    </cfRule>
  </conditionalFormatting>
  <conditionalFormatting sqref="F7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{8835C5F8-298D-4F56-85B7-85AEF519645F}</x14:id>
        </ext>
      </extLst>
    </cfRule>
  </conditionalFormatting>
  <conditionalFormatting sqref="F7:F16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{2E45EC8B-5FA0-40A6-BFCF-F7266F68B512}</x14:id>
        </ext>
      </extLst>
    </cfRule>
  </conditionalFormatting>
  <conditionalFormatting sqref="F21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{B19FFCCB-8EE2-41CE-850A-BC88AE9CB73C}</x14:id>
        </ext>
      </extLst>
    </cfRule>
  </conditionalFormatting>
  <conditionalFormatting sqref="F21:F33 F7:F16 F5">
    <cfRule type="dataBar" priority="2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{48B3B4CB-D982-4956-B1E1-119948317C3D}</x14:id>
        </ext>
      </extLst>
    </cfRule>
  </conditionalFormatting>
  <conditionalFormatting sqref="F21:F33 F5:F16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{F49F72B4-83D1-49A2-97B7-64E1EA119A94}</x14:id>
        </ext>
      </extLst>
    </cfRule>
  </conditionalFormatting>
  <conditionalFormatting sqref="F21:F33 F5:F1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{DA7F19BF-EFE1-4DE2-8D9E-DC1C7978BD95}</x14:id>
        </ext>
      </extLst>
    </cfRule>
  </conditionalFormatting>
  <conditionalFormatting sqref="F7:F16 F5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{163B9A5E-68C8-4CF0-9558-872D01DAB078}</x14:id>
        </ext>
      </extLst>
    </cfRule>
  </conditionalFormatting>
  <pageMargins left="0.7" right="0.7" top="0.75" bottom="0.75" header="0.3" footer="0.3"/>
  <pageSetup paperSize="9" orientation="portrait" verticalDpi="0" r:id="rId1"/>
  <ignoredErrors>
    <ignoredError sqref="C3:D4 C20:D20 C19:D19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78730AA-97F2-42E3-A65C-1B4BF807D2E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A8841089-5B7D-4007-A90D-6544C25893A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A3D129BF-2E97-4AAF-A4F2-68B798841D1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5E475043-7A25-45EB-9F5C-858ED0688F1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98E4C26A-D4A7-4916-8D74-84AE8BD8206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2841839A-18FB-4BB0-BADA-3CBAE9C9666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DE938A76-2AEB-45AC-B68A-741834D0C47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BF15A180-1499-43AC-8260-7433D4AB91C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20998ACD-75EF-4259-90CC-3A47947FB26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8835C5F8-298D-4F56-85B7-85AEF519645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2E45EC8B-5FA0-40A6-BFCF-F7266F68B51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</xm:sqref>
        </x14:conditionalFormatting>
        <x14:conditionalFormatting xmlns:xm="http://schemas.microsoft.com/office/excel/2006/main">
          <x14:cfRule type="dataBar" id="{B19FFCCB-8EE2-41CE-850A-BC88AE9CB73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</xm:sqref>
        </x14:conditionalFormatting>
        <x14:conditionalFormatting xmlns:xm="http://schemas.microsoft.com/office/excel/2006/main">
          <x14:cfRule type="dataBar" id="{48B3B4CB-D982-4956-B1E1-119948317C3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F21:F33 F7:F16 F5</xm:sqref>
        </x14:conditionalFormatting>
        <x14:conditionalFormatting xmlns:xm="http://schemas.microsoft.com/office/excel/2006/main">
          <x14:cfRule type="dataBar" id="{F49F72B4-83D1-49A2-97B7-64E1EA119A9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F21:F33 F5:F16</xm:sqref>
        </x14:conditionalFormatting>
        <x14:conditionalFormatting xmlns:xm="http://schemas.microsoft.com/office/excel/2006/main">
          <x14:cfRule type="dataBar" id="{DA7F19BF-EFE1-4DE2-8D9E-DC1C7978BD9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F21:F33 F5:F16</xm:sqref>
        </x14:conditionalFormatting>
        <x14:conditionalFormatting xmlns:xm="http://schemas.microsoft.com/office/excel/2006/main">
          <x14:cfRule type="dataBar" id="{163B9A5E-68C8-4CF0-9558-872D01DAB07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 F5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FF03E-A69D-4005-8CA4-F12C7EB6EFCF}">
  <dimension ref="B1:L37"/>
  <sheetViews>
    <sheetView workbookViewId="0">
      <selection activeCell="S17" sqref="S17"/>
    </sheetView>
  </sheetViews>
  <sheetFormatPr defaultRowHeight="15" x14ac:dyDescent="0.25"/>
  <cols>
    <col min="2" max="2" width="30.7109375" customWidth="1"/>
    <col min="8" max="8" width="26.140625" customWidth="1"/>
  </cols>
  <sheetData>
    <row r="1" spans="2:12" x14ac:dyDescent="0.25">
      <c r="B1" s="1" t="s">
        <v>71</v>
      </c>
      <c r="H1" s="1"/>
    </row>
    <row r="2" spans="2:12" ht="15.75" thickBot="1" x14ac:dyDescent="0.3">
      <c r="B2" s="2" t="s">
        <v>33</v>
      </c>
      <c r="H2" s="2" t="s">
        <v>34</v>
      </c>
    </row>
    <row r="3" spans="2:12" ht="15.75" thickTop="1" x14ac:dyDescent="0.25">
      <c r="B3" s="72"/>
      <c r="C3" s="74" t="s">
        <v>0</v>
      </c>
      <c r="D3" s="75" t="s">
        <v>2</v>
      </c>
      <c r="E3" s="77" t="s">
        <v>5</v>
      </c>
      <c r="F3" s="78"/>
      <c r="H3" s="72"/>
      <c r="I3" s="74" t="s">
        <v>0</v>
      </c>
      <c r="J3" s="75" t="s">
        <v>2</v>
      </c>
      <c r="K3" s="77" t="s">
        <v>5</v>
      </c>
      <c r="L3" s="78"/>
    </row>
    <row r="4" spans="2:12" x14ac:dyDescent="0.25">
      <c r="B4" s="73"/>
      <c r="C4" s="73"/>
      <c r="D4" s="76"/>
      <c r="E4" s="23" t="s">
        <v>4</v>
      </c>
      <c r="F4" s="23" t="s">
        <v>1</v>
      </c>
      <c r="H4" s="73"/>
      <c r="I4" s="73"/>
      <c r="J4" s="76"/>
      <c r="K4" s="23" t="s">
        <v>4</v>
      </c>
      <c r="L4" s="23" t="s">
        <v>1</v>
      </c>
    </row>
    <row r="5" spans="2:12" x14ac:dyDescent="0.25">
      <c r="B5" s="3" t="s">
        <v>3</v>
      </c>
      <c r="C5" s="4">
        <v>133001</v>
      </c>
      <c r="D5" s="5">
        <v>2997</v>
      </c>
      <c r="E5" s="4">
        <f>D5-C5</f>
        <v>-130004</v>
      </c>
      <c r="F5" s="6">
        <f>(D5/C5)-1</f>
        <v>-0.97746633483958767</v>
      </c>
      <c r="H5" s="3" t="s">
        <v>3</v>
      </c>
      <c r="I5" s="4">
        <v>253919</v>
      </c>
      <c r="J5" s="5">
        <v>7359</v>
      </c>
      <c r="K5" s="4">
        <f>J5-I5</f>
        <v>-246560</v>
      </c>
      <c r="L5" s="6">
        <f>(J5/I5)-1</f>
        <v>-0.97101831686482698</v>
      </c>
    </row>
    <row r="6" spans="2:12" x14ac:dyDescent="0.25">
      <c r="B6" s="7" t="s">
        <v>38</v>
      </c>
      <c r="D6" s="8"/>
      <c r="H6" s="7" t="s">
        <v>40</v>
      </c>
      <c r="J6" s="8"/>
    </row>
    <row r="7" spans="2:12" x14ac:dyDescent="0.25">
      <c r="B7" s="9" t="s">
        <v>6</v>
      </c>
      <c r="C7" s="10">
        <v>3053</v>
      </c>
      <c r="D7" s="11">
        <v>1201</v>
      </c>
      <c r="E7" s="10">
        <f t="shared" ref="E7:E16" si="0">D7-C7</f>
        <v>-1852</v>
      </c>
      <c r="F7" s="12">
        <f t="shared" ref="F7:F16" si="1">(D7/C7)-1</f>
        <v>-0.60661644284310512</v>
      </c>
      <c r="H7" s="9" t="s">
        <v>6</v>
      </c>
      <c r="I7" s="10">
        <v>11425</v>
      </c>
      <c r="J7" s="11">
        <v>2424</v>
      </c>
      <c r="K7" s="10">
        <f t="shared" ref="K7:K16" si="2">J7-I7</f>
        <v>-9001</v>
      </c>
      <c r="L7" s="12">
        <f t="shared" ref="L7:L16" si="3">(J7/I7)-1</f>
        <v>-0.78783369803063463</v>
      </c>
    </row>
    <row r="8" spans="2:12" x14ac:dyDescent="0.25">
      <c r="B8" t="s">
        <v>13</v>
      </c>
      <c r="C8" s="13">
        <v>8369</v>
      </c>
      <c r="D8" s="14">
        <v>239</v>
      </c>
      <c r="E8" s="13">
        <f t="shared" si="0"/>
        <v>-8130</v>
      </c>
      <c r="F8" s="15">
        <f t="shared" si="1"/>
        <v>-0.97144222726729601</v>
      </c>
      <c r="H8" t="s">
        <v>13</v>
      </c>
      <c r="I8" s="13">
        <v>14962</v>
      </c>
      <c r="J8" s="14">
        <v>645</v>
      </c>
      <c r="K8" s="13">
        <f t="shared" si="2"/>
        <v>-14317</v>
      </c>
      <c r="L8" s="15">
        <f t="shared" si="3"/>
        <v>-0.9568907900013367</v>
      </c>
    </row>
    <row r="9" spans="2:12" x14ac:dyDescent="0.25">
      <c r="B9" s="9" t="s">
        <v>14</v>
      </c>
      <c r="C9" s="10">
        <v>4285</v>
      </c>
      <c r="D9" s="11">
        <v>182</v>
      </c>
      <c r="E9" s="10">
        <f t="shared" si="0"/>
        <v>-4103</v>
      </c>
      <c r="F9" s="12">
        <f t="shared" si="1"/>
        <v>-0.95752625437572925</v>
      </c>
      <c r="H9" s="9" t="s">
        <v>14</v>
      </c>
      <c r="I9" s="10">
        <v>5647</v>
      </c>
      <c r="J9" s="11">
        <v>528</v>
      </c>
      <c r="K9" s="10">
        <f t="shared" si="2"/>
        <v>-5119</v>
      </c>
      <c r="L9" s="12">
        <f t="shared" si="3"/>
        <v>-0.9064990260315211</v>
      </c>
    </row>
    <row r="10" spans="2:12" x14ac:dyDescent="0.25">
      <c r="B10" t="s">
        <v>9</v>
      </c>
      <c r="C10" s="13">
        <v>2308</v>
      </c>
      <c r="D10" s="14">
        <v>118</v>
      </c>
      <c r="E10" s="13">
        <f t="shared" si="0"/>
        <v>-2190</v>
      </c>
      <c r="F10" s="15">
        <f t="shared" si="1"/>
        <v>-0.94887348353552858</v>
      </c>
      <c r="H10" t="s">
        <v>7</v>
      </c>
      <c r="I10" s="13">
        <v>35359</v>
      </c>
      <c r="J10" s="14">
        <v>375</v>
      </c>
      <c r="K10" s="13">
        <f t="shared" si="2"/>
        <v>-34984</v>
      </c>
      <c r="L10" s="15">
        <f t="shared" si="3"/>
        <v>-0.98939449645069144</v>
      </c>
    </row>
    <row r="11" spans="2:12" x14ac:dyDescent="0.25">
      <c r="B11" s="9" t="s">
        <v>7</v>
      </c>
      <c r="C11" s="10">
        <v>17472</v>
      </c>
      <c r="D11" s="11">
        <v>96</v>
      </c>
      <c r="E11" s="10">
        <f t="shared" si="0"/>
        <v>-17376</v>
      </c>
      <c r="F11" s="12">
        <f t="shared" si="1"/>
        <v>-0.99450549450549453</v>
      </c>
      <c r="H11" s="9" t="s">
        <v>9</v>
      </c>
      <c r="I11" s="10">
        <v>4228</v>
      </c>
      <c r="J11" s="11">
        <v>324</v>
      </c>
      <c r="K11" s="10">
        <f t="shared" si="2"/>
        <v>-3904</v>
      </c>
      <c r="L11" s="12">
        <f t="shared" si="3"/>
        <v>-0.92336802270577101</v>
      </c>
    </row>
    <row r="12" spans="2:12" x14ac:dyDescent="0.25">
      <c r="B12" t="s">
        <v>10</v>
      </c>
      <c r="C12" s="13">
        <v>9517</v>
      </c>
      <c r="D12" s="14">
        <v>93</v>
      </c>
      <c r="E12" s="13">
        <f t="shared" si="0"/>
        <v>-9424</v>
      </c>
      <c r="F12" s="15">
        <f t="shared" si="1"/>
        <v>-0.99022801302931596</v>
      </c>
      <c r="H12" t="s">
        <v>8</v>
      </c>
      <c r="I12" s="13">
        <v>71172</v>
      </c>
      <c r="J12" s="14">
        <v>279</v>
      </c>
      <c r="K12" s="13">
        <f t="shared" si="2"/>
        <v>-70893</v>
      </c>
      <c r="L12" s="15">
        <f t="shared" si="3"/>
        <v>-0.99607991906929694</v>
      </c>
    </row>
    <row r="13" spans="2:12" x14ac:dyDescent="0.25">
      <c r="B13" s="9" t="s">
        <v>30</v>
      </c>
      <c r="C13" s="10">
        <v>1627</v>
      </c>
      <c r="D13" s="11">
        <v>66</v>
      </c>
      <c r="E13" s="10">
        <f t="shared" si="0"/>
        <v>-1561</v>
      </c>
      <c r="F13" s="12">
        <f t="shared" si="1"/>
        <v>-0.95943454210202828</v>
      </c>
      <c r="H13" s="9" t="s">
        <v>10</v>
      </c>
      <c r="I13" s="10">
        <v>15079</v>
      </c>
      <c r="J13" s="11">
        <v>240</v>
      </c>
      <c r="K13" s="10">
        <f t="shared" si="2"/>
        <v>-14839</v>
      </c>
      <c r="L13" s="12">
        <f t="shared" si="3"/>
        <v>-0.98408382518734661</v>
      </c>
    </row>
    <row r="14" spans="2:12" x14ac:dyDescent="0.25">
      <c r="B14" t="s">
        <v>29</v>
      </c>
      <c r="C14" s="13">
        <v>2619</v>
      </c>
      <c r="D14" s="14">
        <v>63</v>
      </c>
      <c r="E14" s="13">
        <f t="shared" si="0"/>
        <v>-2556</v>
      </c>
      <c r="F14" s="15">
        <f t="shared" si="1"/>
        <v>-0.97594501718213056</v>
      </c>
      <c r="H14" t="s">
        <v>15</v>
      </c>
      <c r="I14" s="13">
        <v>3009</v>
      </c>
      <c r="J14" s="14">
        <v>206</v>
      </c>
      <c r="K14" s="13">
        <f t="shared" si="2"/>
        <v>-2803</v>
      </c>
      <c r="L14" s="15">
        <f t="shared" si="3"/>
        <v>-0.93153871718178793</v>
      </c>
    </row>
    <row r="15" spans="2:12" x14ac:dyDescent="0.25">
      <c r="B15" s="9" t="s">
        <v>11</v>
      </c>
      <c r="C15" s="10">
        <v>2541</v>
      </c>
      <c r="D15" s="11">
        <v>60</v>
      </c>
      <c r="E15" s="10">
        <f t="shared" si="0"/>
        <v>-2481</v>
      </c>
      <c r="F15" s="12">
        <f t="shared" si="1"/>
        <v>-0.97638724911452179</v>
      </c>
      <c r="H15" s="9" t="s">
        <v>11</v>
      </c>
      <c r="I15" s="10">
        <v>4405</v>
      </c>
      <c r="J15" s="11">
        <v>162</v>
      </c>
      <c r="K15" s="10">
        <f t="shared" si="2"/>
        <v>-4243</v>
      </c>
      <c r="L15" s="12">
        <f t="shared" si="3"/>
        <v>-0.96322360953461972</v>
      </c>
    </row>
    <row r="16" spans="2:12" x14ac:dyDescent="0.25">
      <c r="B16" s="16" t="s">
        <v>15</v>
      </c>
      <c r="C16" s="17">
        <v>1562</v>
      </c>
      <c r="D16" s="18">
        <v>56</v>
      </c>
      <c r="E16" s="17">
        <f t="shared" si="0"/>
        <v>-1506</v>
      </c>
      <c r="F16" s="19">
        <f t="shared" si="1"/>
        <v>-0.9641485275288092</v>
      </c>
      <c r="H16" s="16" t="s">
        <v>25</v>
      </c>
      <c r="I16" s="17">
        <v>5044</v>
      </c>
      <c r="J16" s="18">
        <v>137</v>
      </c>
      <c r="K16" s="17">
        <f t="shared" si="2"/>
        <v>-4907</v>
      </c>
      <c r="L16" s="19">
        <f t="shared" si="3"/>
        <v>-0.97283901665344963</v>
      </c>
    </row>
    <row r="17" spans="2:12" x14ac:dyDescent="0.25">
      <c r="B17" s="20"/>
      <c r="H17" s="20"/>
    </row>
    <row r="18" spans="2:12" ht="15.75" thickBot="1" x14ac:dyDescent="0.3">
      <c r="B18" s="2" t="s">
        <v>31</v>
      </c>
      <c r="H18" s="2" t="s">
        <v>32</v>
      </c>
    </row>
    <row r="19" spans="2:12" ht="15.75" thickTop="1" x14ac:dyDescent="0.25">
      <c r="B19" s="72"/>
      <c r="C19" s="74" t="s">
        <v>0</v>
      </c>
      <c r="D19" s="75" t="s">
        <v>2</v>
      </c>
      <c r="E19" s="77" t="s">
        <v>5</v>
      </c>
      <c r="F19" s="78"/>
      <c r="H19" s="72"/>
      <c r="I19" s="74" t="s">
        <v>0</v>
      </c>
      <c r="J19" s="75" t="s">
        <v>2</v>
      </c>
      <c r="K19" s="77" t="s">
        <v>5</v>
      </c>
      <c r="L19" s="78"/>
    </row>
    <row r="20" spans="2:12" x14ac:dyDescent="0.25">
      <c r="B20" s="73"/>
      <c r="C20" s="73"/>
      <c r="D20" s="76"/>
      <c r="E20" s="23" t="s">
        <v>4</v>
      </c>
      <c r="F20" s="23" t="s">
        <v>1</v>
      </c>
      <c r="H20" s="73"/>
      <c r="I20" s="73"/>
      <c r="J20" s="76"/>
      <c r="K20" s="23" t="s">
        <v>4</v>
      </c>
      <c r="L20" s="23" t="s">
        <v>1</v>
      </c>
    </row>
    <row r="21" spans="2:12" x14ac:dyDescent="0.25">
      <c r="B21" s="3" t="s">
        <v>3</v>
      </c>
      <c r="C21" s="4">
        <v>133001</v>
      </c>
      <c r="D21" s="5">
        <v>2997</v>
      </c>
      <c r="E21" s="4">
        <f>D21-C21</f>
        <v>-130004</v>
      </c>
      <c r="F21" s="6">
        <f>(D21/C21)-1</f>
        <v>-0.97746633483958767</v>
      </c>
      <c r="H21" s="3" t="s">
        <v>3</v>
      </c>
      <c r="I21" s="4">
        <v>253919</v>
      </c>
      <c r="J21" s="5">
        <v>7359</v>
      </c>
      <c r="K21" s="4">
        <f>J21-I21</f>
        <v>-246560</v>
      </c>
      <c r="L21" s="6">
        <f>(J21/I21)-1</f>
        <v>-0.97101831686482698</v>
      </c>
    </row>
    <row r="22" spans="2:12" x14ac:dyDescent="0.25">
      <c r="D22" s="8"/>
      <c r="J22" s="8"/>
    </row>
    <row r="23" spans="2:12" x14ac:dyDescent="0.25">
      <c r="B23" s="9" t="s">
        <v>21</v>
      </c>
      <c r="C23" s="10">
        <v>5831</v>
      </c>
      <c r="D23" s="11">
        <v>217</v>
      </c>
      <c r="E23" s="10">
        <f t="shared" ref="E23:E31" si="4">D23-C23</f>
        <v>-5614</v>
      </c>
      <c r="F23" s="12">
        <f t="shared" ref="F23:F31" si="5">(D23/C23)-1</f>
        <v>-0.96278511404561828</v>
      </c>
      <c r="H23" s="9" t="s">
        <v>21</v>
      </c>
      <c r="I23" s="10">
        <v>12903</v>
      </c>
      <c r="J23" s="11">
        <v>688</v>
      </c>
      <c r="K23" s="10">
        <f t="shared" ref="K23:K31" si="6">J23-I23</f>
        <v>-12215</v>
      </c>
      <c r="L23" s="12">
        <f t="shared" ref="L23:L31" si="7">(J23/I23)-1</f>
        <v>-0.94667906688367043</v>
      </c>
    </row>
    <row r="24" spans="2:12" x14ac:dyDescent="0.25">
      <c r="B24" t="s">
        <v>16</v>
      </c>
      <c r="C24" s="13">
        <v>32831</v>
      </c>
      <c r="D24" s="14">
        <v>68</v>
      </c>
      <c r="E24" s="13">
        <f t="shared" si="4"/>
        <v>-32763</v>
      </c>
      <c r="F24" s="15">
        <f t="shared" si="5"/>
        <v>-0.99792878681733732</v>
      </c>
      <c r="H24" t="s">
        <v>16</v>
      </c>
      <c r="I24" s="13">
        <v>76817</v>
      </c>
      <c r="J24" s="14">
        <v>306</v>
      </c>
      <c r="K24" s="13">
        <f t="shared" si="6"/>
        <v>-76511</v>
      </c>
      <c r="L24" s="15">
        <f t="shared" si="7"/>
        <v>-0.99601650676282594</v>
      </c>
    </row>
    <row r="25" spans="2:12" x14ac:dyDescent="0.25">
      <c r="B25" s="9" t="s">
        <v>22</v>
      </c>
      <c r="C25" s="10">
        <v>17386</v>
      </c>
      <c r="D25" s="11">
        <v>493</v>
      </c>
      <c r="E25" s="10">
        <f t="shared" si="4"/>
        <v>-16893</v>
      </c>
      <c r="F25" s="12">
        <f t="shared" si="5"/>
        <v>-0.97164385137466924</v>
      </c>
      <c r="H25" s="9" t="s">
        <v>22</v>
      </c>
      <c r="I25" s="10">
        <v>42578</v>
      </c>
      <c r="J25" s="11">
        <v>1250</v>
      </c>
      <c r="K25" s="10">
        <f t="shared" si="6"/>
        <v>-41328</v>
      </c>
      <c r="L25" s="12">
        <f t="shared" si="7"/>
        <v>-0.9706421156465781</v>
      </c>
    </row>
    <row r="26" spans="2:12" x14ac:dyDescent="0.25">
      <c r="B26" t="s">
        <v>17</v>
      </c>
      <c r="C26" s="13">
        <v>4490</v>
      </c>
      <c r="D26" s="14">
        <v>106</v>
      </c>
      <c r="E26" s="13">
        <f t="shared" si="4"/>
        <v>-4384</v>
      </c>
      <c r="F26" s="15">
        <f t="shared" si="5"/>
        <v>-0.97639198218262802</v>
      </c>
      <c r="H26" t="s">
        <v>17</v>
      </c>
      <c r="I26" s="13">
        <v>9449</v>
      </c>
      <c r="J26" s="14">
        <v>299</v>
      </c>
      <c r="K26" s="13">
        <f t="shared" si="6"/>
        <v>-9150</v>
      </c>
      <c r="L26" s="15">
        <f t="shared" si="7"/>
        <v>-0.96835643983490316</v>
      </c>
    </row>
    <row r="27" spans="2:12" x14ac:dyDescent="0.25">
      <c r="B27" s="9" t="s">
        <v>23</v>
      </c>
      <c r="C27" s="10">
        <v>10073</v>
      </c>
      <c r="D27" s="11">
        <v>1400</v>
      </c>
      <c r="E27" s="10">
        <f t="shared" si="4"/>
        <v>-8673</v>
      </c>
      <c r="F27" s="12">
        <f t="shared" si="5"/>
        <v>-0.86101459346768583</v>
      </c>
      <c r="H27" s="9" t="s">
        <v>23</v>
      </c>
      <c r="I27" s="10">
        <v>17969</v>
      </c>
      <c r="J27" s="11">
        <v>2989</v>
      </c>
      <c r="K27" s="10">
        <f t="shared" si="6"/>
        <v>-14980</v>
      </c>
      <c r="L27" s="12">
        <f t="shared" si="7"/>
        <v>-0.83365796649785739</v>
      </c>
    </row>
    <row r="28" spans="2:12" x14ac:dyDescent="0.25">
      <c r="B28" t="s">
        <v>24</v>
      </c>
      <c r="C28" s="13">
        <v>19976</v>
      </c>
      <c r="D28" s="14">
        <v>104</v>
      </c>
      <c r="E28" s="13">
        <f t="shared" si="4"/>
        <v>-19872</v>
      </c>
      <c r="F28" s="15">
        <f t="shared" si="5"/>
        <v>-0.99479375250300361</v>
      </c>
      <c r="H28" t="s">
        <v>24</v>
      </c>
      <c r="I28" s="13">
        <v>40028</v>
      </c>
      <c r="J28" s="14">
        <v>401</v>
      </c>
      <c r="K28" s="13">
        <f t="shared" si="6"/>
        <v>-39627</v>
      </c>
      <c r="L28" s="15">
        <f t="shared" si="7"/>
        <v>-0.98998201259118612</v>
      </c>
    </row>
    <row r="29" spans="2:12" x14ac:dyDescent="0.25">
      <c r="B29" s="9" t="s">
        <v>18</v>
      </c>
      <c r="C29" s="10">
        <v>18910</v>
      </c>
      <c r="D29" s="11">
        <v>36</v>
      </c>
      <c r="E29" s="10">
        <f t="shared" si="4"/>
        <v>-18874</v>
      </c>
      <c r="F29" s="12">
        <f t="shared" si="5"/>
        <v>-0.9980962453728186</v>
      </c>
      <c r="H29" s="9" t="s">
        <v>18</v>
      </c>
      <c r="I29" s="10">
        <v>31694</v>
      </c>
      <c r="J29" s="11">
        <v>103</v>
      </c>
      <c r="K29" s="10">
        <f t="shared" si="6"/>
        <v>-31591</v>
      </c>
      <c r="L29" s="12">
        <f t="shared" si="7"/>
        <v>-0.99675017353442297</v>
      </c>
    </row>
    <row r="30" spans="2:12" x14ac:dyDescent="0.25">
      <c r="B30" t="s">
        <v>19</v>
      </c>
      <c r="C30" s="13">
        <v>2661</v>
      </c>
      <c r="D30" s="14">
        <v>3</v>
      </c>
      <c r="E30" s="13">
        <f t="shared" si="4"/>
        <v>-2658</v>
      </c>
      <c r="F30" s="15">
        <f t="shared" si="5"/>
        <v>-0.99887260428410374</v>
      </c>
      <c r="H30" t="s">
        <v>19</v>
      </c>
      <c r="I30" s="13">
        <v>4405</v>
      </c>
      <c r="J30" s="14">
        <v>21</v>
      </c>
      <c r="K30" s="13">
        <f t="shared" si="6"/>
        <v>-4384</v>
      </c>
      <c r="L30" s="15">
        <f t="shared" si="7"/>
        <v>-0.99523269012485815</v>
      </c>
    </row>
    <row r="31" spans="2:12" x14ac:dyDescent="0.25">
      <c r="B31" s="29" t="s">
        <v>27</v>
      </c>
      <c r="C31" s="30">
        <v>8760</v>
      </c>
      <c r="D31" s="31">
        <v>570</v>
      </c>
      <c r="E31" s="30">
        <f t="shared" si="4"/>
        <v>-8190</v>
      </c>
      <c r="F31" s="32">
        <f t="shared" si="5"/>
        <v>-0.93493150684931503</v>
      </c>
      <c r="H31" s="29" t="s">
        <v>27</v>
      </c>
      <c r="I31" s="30">
        <v>18076</v>
      </c>
      <c r="J31" s="31">
        <v>1302</v>
      </c>
      <c r="K31" s="30">
        <f t="shared" si="6"/>
        <v>-16774</v>
      </c>
      <c r="L31" s="32">
        <f t="shared" si="7"/>
        <v>-0.92797078999778715</v>
      </c>
    </row>
    <row r="32" spans="2:12" x14ac:dyDescent="0.25">
      <c r="B32" s="33"/>
      <c r="C32" s="13"/>
      <c r="D32" s="13"/>
      <c r="H32" s="33"/>
      <c r="I32" s="13"/>
      <c r="J32" s="13"/>
    </row>
    <row r="33" spans="2:12" x14ac:dyDescent="0.25">
      <c r="B33" s="2" t="s">
        <v>20</v>
      </c>
      <c r="C33" s="21">
        <v>34457</v>
      </c>
      <c r="D33" s="21">
        <v>2342</v>
      </c>
      <c r="E33" s="21">
        <f>D33-C33</f>
        <v>-32115</v>
      </c>
      <c r="F33" s="22">
        <f>(D33/C33)-1</f>
        <v>-0.93203122732681309</v>
      </c>
      <c r="H33" s="2" t="s">
        <v>20</v>
      </c>
      <c r="I33" s="21">
        <v>72525</v>
      </c>
      <c r="J33" s="21">
        <v>8440</v>
      </c>
      <c r="K33" s="21">
        <f>J33-I33</f>
        <v>-64085</v>
      </c>
      <c r="L33" s="22">
        <f>(J33/I33)-1</f>
        <v>-0.88362633574629434</v>
      </c>
    </row>
    <row r="35" spans="2:12" ht="52.5" customHeight="1" x14ac:dyDescent="0.25">
      <c r="B35" s="71" t="s">
        <v>88</v>
      </c>
      <c r="C35" s="71"/>
      <c r="D35" s="71"/>
      <c r="E35" s="71"/>
      <c r="F35" s="71"/>
    </row>
    <row r="37" spans="2:12" x14ac:dyDescent="0.25">
      <c r="B37" s="20" t="s">
        <v>92</v>
      </c>
    </row>
  </sheetData>
  <mergeCells count="17">
    <mergeCell ref="K3:L3"/>
    <mergeCell ref="B19:B20"/>
    <mergeCell ref="C19:C20"/>
    <mergeCell ref="D19:D20"/>
    <mergeCell ref="E19:F19"/>
    <mergeCell ref="H19:H20"/>
    <mergeCell ref="I19:I20"/>
    <mergeCell ref="J19:J20"/>
    <mergeCell ref="K19:L19"/>
    <mergeCell ref="B3:B4"/>
    <mergeCell ref="C3:C4"/>
    <mergeCell ref="D3:D4"/>
    <mergeCell ref="E3:F3"/>
    <mergeCell ref="H3:H4"/>
    <mergeCell ref="I3:I4"/>
    <mergeCell ref="B35:F35"/>
    <mergeCell ref="J3:J4"/>
  </mergeCells>
  <conditionalFormatting sqref="F16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{FF915A47-CA7F-4350-926F-B4DDFF548D68}</x14:id>
        </ext>
      </extLst>
    </cfRule>
  </conditionalFormatting>
  <conditionalFormatting sqref="F15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{D5A4E63A-44A0-42FB-B746-A76219B9D639}</x14:id>
        </ext>
      </extLst>
    </cfRule>
  </conditionalFormatting>
  <conditionalFormatting sqref="F14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{8FD08266-6CA5-4E29-8600-470023A50B28}</x14:id>
        </ext>
      </extLst>
    </cfRule>
  </conditionalFormatting>
  <conditionalFormatting sqref="F13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{61776410-3D69-4E9C-80E6-4F578E653C79}</x14:id>
        </ext>
      </extLst>
    </cfRule>
  </conditionalFormatting>
  <conditionalFormatting sqref="F12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{2144ADBF-2578-4219-800F-A459FEBE3B69}</x14:id>
        </ext>
      </extLst>
    </cfRule>
  </conditionalFormatting>
  <conditionalFormatting sqref="F11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{EADD44C8-24CF-4067-AE77-85B8325A9667}</x14:id>
        </ext>
      </extLst>
    </cfRule>
  </conditionalFormatting>
  <conditionalFormatting sqref="F10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{56D243F4-561E-449A-BCE7-962090754D63}</x14:id>
        </ext>
      </extLst>
    </cfRule>
  </conditionalFormatting>
  <conditionalFormatting sqref="F9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{BFFED39F-7B47-492A-859A-D890F847EF14}</x14:id>
        </ext>
      </extLst>
    </cfRule>
  </conditionalFormatting>
  <conditionalFormatting sqref="F8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{57F2FACC-FB57-46BD-9AD0-A737C81C8964}</x14:id>
        </ext>
      </extLst>
    </cfRule>
  </conditionalFormatting>
  <conditionalFormatting sqref="F7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{BBA3DAB7-6D68-4F78-A286-85310C721653}</x14:id>
        </ext>
      </extLst>
    </cfRule>
  </conditionalFormatting>
  <conditionalFormatting sqref="F7:F16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{B0F06B07-0EB5-49DD-B821-24CDDFC5AF7D}</x14:id>
        </ext>
      </extLst>
    </cfRule>
  </conditionalFormatting>
  <conditionalFormatting sqref="F21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{F3C46CCA-EC02-45DE-8F13-89E986116D74}</x14:id>
        </ext>
      </extLst>
    </cfRule>
  </conditionalFormatting>
  <conditionalFormatting sqref="F21:F33 F7:F16 F5">
    <cfRule type="dataBar" priority="3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{F66EB7AF-DDB7-47EB-93F0-ACEC09622E97}</x14:id>
        </ext>
      </extLst>
    </cfRule>
  </conditionalFormatting>
  <conditionalFormatting sqref="F21:F33 F5:F16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{814E07AD-E253-495A-9DE8-182694EB863E}</x14:id>
        </ext>
      </extLst>
    </cfRule>
  </conditionalFormatting>
  <conditionalFormatting sqref="F21:F33 F5:F16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{6D390920-8B72-49BB-8D23-FBBFE56B9C70}</x14:id>
        </ext>
      </extLst>
    </cfRule>
  </conditionalFormatting>
  <conditionalFormatting sqref="F7:F16 F5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{04A562A1-80A2-46BD-9437-41A8CCAE8934}</x14:id>
        </ext>
      </extLst>
    </cfRule>
  </conditionalFormatting>
  <conditionalFormatting sqref="L16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{9643AA17-7335-4CBF-B7A0-F709D8028E5D}</x14:id>
        </ext>
      </extLst>
    </cfRule>
  </conditionalFormatting>
  <conditionalFormatting sqref="L15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{F04357C3-95E0-48F2-8547-AE3EE1267CED}</x14:id>
        </ext>
      </extLst>
    </cfRule>
  </conditionalFormatting>
  <conditionalFormatting sqref="L14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{A75423DB-6DB8-4E6C-A22C-89A3BCD071D9}</x14:id>
        </ext>
      </extLst>
    </cfRule>
  </conditionalFormatting>
  <conditionalFormatting sqref="L13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{CCE98350-F933-4CDB-BF77-6FF463E70180}</x14:id>
        </ext>
      </extLst>
    </cfRule>
  </conditionalFormatting>
  <conditionalFormatting sqref="L12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{87FDB1A8-764C-4264-BC00-E1A15D3C0DD0}</x14:id>
        </ext>
      </extLst>
    </cfRule>
  </conditionalFormatting>
  <conditionalFormatting sqref="L11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{154896EF-275B-42B0-B40B-61BFAF3928C2}</x14:id>
        </ext>
      </extLst>
    </cfRule>
  </conditionalFormatting>
  <conditionalFormatting sqref="L10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{C7565393-AAF5-439F-A173-7B19A16CB035}</x14:id>
        </ext>
      </extLst>
    </cfRule>
  </conditionalFormatting>
  <conditionalFormatting sqref="L9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{7CDB2844-3F29-4D63-B3C2-7B82E461963C}</x14:id>
        </ext>
      </extLst>
    </cfRule>
  </conditionalFormatting>
  <conditionalFormatting sqref="L8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{C6257616-D328-4B2D-82E6-86562E7EDA1B}</x14:id>
        </ext>
      </extLst>
    </cfRule>
  </conditionalFormatting>
  <conditionalFormatting sqref="L7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{169B1C91-AEE7-45DF-8C38-96FB9DBA6940}</x14:id>
        </ext>
      </extLst>
    </cfRule>
  </conditionalFormatting>
  <conditionalFormatting sqref="L7:L16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{1B630D0F-A81E-4C47-A274-CFF8C74FE586}</x14:id>
        </ext>
      </extLst>
    </cfRule>
  </conditionalFormatting>
  <conditionalFormatting sqref="L21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{CF5B7C43-936D-4CC7-AA62-3E4CBAD97830}</x14:id>
        </ext>
      </extLst>
    </cfRule>
  </conditionalFormatting>
  <conditionalFormatting sqref="L21:L33 L7:L16 L5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{493CD02F-F5DC-4D7A-9A8B-FEB8A9095BB2}</x14:id>
        </ext>
      </extLst>
    </cfRule>
  </conditionalFormatting>
  <conditionalFormatting sqref="L21:L33 L5:L16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{92739711-3E3F-4620-BAA3-3F32A2C3DDEF}</x14:id>
        </ext>
      </extLst>
    </cfRule>
  </conditionalFormatting>
  <conditionalFormatting sqref="L21:L33 L5:L1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{9E42C171-D04F-4BFA-91CC-FAE9C20DE889}</x14:id>
        </ext>
      </extLst>
    </cfRule>
  </conditionalFormatting>
  <conditionalFormatting sqref="L7:L16 L5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{B6A6991D-A051-4292-8D23-E7C2A55F018D}</x14:id>
        </ext>
      </extLst>
    </cfRule>
  </conditionalFormatting>
  <pageMargins left="0.7" right="0.7" top="0.75" bottom="0.75" header="0.3" footer="0.3"/>
  <ignoredErrors>
    <ignoredError sqref="C19:D20 I19:J20 I3:J4 C3:D4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F915A47-CA7F-4350-926F-B4DDFF548D6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D5A4E63A-44A0-42FB-B746-A76219B9D63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8FD08266-6CA5-4E29-8600-470023A50B2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61776410-3D69-4E9C-80E6-4F578E653C7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2144ADBF-2578-4219-800F-A459FEBE3B6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EADD44C8-24CF-4067-AE77-85B8325A966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56D243F4-561E-449A-BCE7-962090754D6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BFFED39F-7B47-492A-859A-D890F847EF1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57F2FACC-FB57-46BD-9AD0-A737C81C896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BBA3DAB7-6D68-4F78-A286-85310C72165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B0F06B07-0EB5-49DD-B821-24CDDFC5AF7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</xm:sqref>
        </x14:conditionalFormatting>
        <x14:conditionalFormatting xmlns:xm="http://schemas.microsoft.com/office/excel/2006/main">
          <x14:cfRule type="dataBar" id="{F3C46CCA-EC02-45DE-8F13-89E986116D7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</xm:sqref>
        </x14:conditionalFormatting>
        <x14:conditionalFormatting xmlns:xm="http://schemas.microsoft.com/office/excel/2006/main">
          <x14:cfRule type="dataBar" id="{F66EB7AF-DDB7-47EB-93F0-ACEC09622E9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F21:F33 F7:F16 F5</xm:sqref>
        </x14:conditionalFormatting>
        <x14:conditionalFormatting xmlns:xm="http://schemas.microsoft.com/office/excel/2006/main">
          <x14:cfRule type="dataBar" id="{814E07AD-E253-495A-9DE8-182694EB863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F21:F33 F5:F16</xm:sqref>
        </x14:conditionalFormatting>
        <x14:conditionalFormatting xmlns:xm="http://schemas.microsoft.com/office/excel/2006/main">
          <x14:cfRule type="dataBar" id="{6D390920-8B72-49BB-8D23-FBBFE56B9C7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F21:F33 F5:F16</xm:sqref>
        </x14:conditionalFormatting>
        <x14:conditionalFormatting xmlns:xm="http://schemas.microsoft.com/office/excel/2006/main">
          <x14:cfRule type="dataBar" id="{04A562A1-80A2-46BD-9437-41A8CCAE893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 F5</xm:sqref>
        </x14:conditionalFormatting>
        <x14:conditionalFormatting xmlns:xm="http://schemas.microsoft.com/office/excel/2006/main">
          <x14:cfRule type="dataBar" id="{9643AA17-7335-4CBF-B7A0-F709D8028E5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L16</xm:sqref>
        </x14:conditionalFormatting>
        <x14:conditionalFormatting xmlns:xm="http://schemas.microsoft.com/office/excel/2006/main">
          <x14:cfRule type="dataBar" id="{F04357C3-95E0-48F2-8547-AE3EE1267CE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L15</xm:sqref>
        </x14:conditionalFormatting>
        <x14:conditionalFormatting xmlns:xm="http://schemas.microsoft.com/office/excel/2006/main">
          <x14:cfRule type="dataBar" id="{A75423DB-6DB8-4E6C-A22C-89A3BCD071D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L14</xm:sqref>
        </x14:conditionalFormatting>
        <x14:conditionalFormatting xmlns:xm="http://schemas.microsoft.com/office/excel/2006/main">
          <x14:cfRule type="dataBar" id="{CCE98350-F933-4CDB-BF77-6FF463E7018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L13</xm:sqref>
        </x14:conditionalFormatting>
        <x14:conditionalFormatting xmlns:xm="http://schemas.microsoft.com/office/excel/2006/main">
          <x14:cfRule type="dataBar" id="{87FDB1A8-764C-4264-BC00-E1A15D3C0DD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L12</xm:sqref>
        </x14:conditionalFormatting>
        <x14:conditionalFormatting xmlns:xm="http://schemas.microsoft.com/office/excel/2006/main">
          <x14:cfRule type="dataBar" id="{154896EF-275B-42B0-B40B-61BFAF3928C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L11</xm:sqref>
        </x14:conditionalFormatting>
        <x14:conditionalFormatting xmlns:xm="http://schemas.microsoft.com/office/excel/2006/main">
          <x14:cfRule type="dataBar" id="{C7565393-AAF5-439F-A173-7B19A16CB03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L10</xm:sqref>
        </x14:conditionalFormatting>
        <x14:conditionalFormatting xmlns:xm="http://schemas.microsoft.com/office/excel/2006/main">
          <x14:cfRule type="dataBar" id="{7CDB2844-3F29-4D63-B3C2-7B82E461963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L9</xm:sqref>
        </x14:conditionalFormatting>
        <x14:conditionalFormatting xmlns:xm="http://schemas.microsoft.com/office/excel/2006/main">
          <x14:cfRule type="dataBar" id="{C6257616-D328-4B2D-82E6-86562E7EDA1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L8</xm:sqref>
        </x14:conditionalFormatting>
        <x14:conditionalFormatting xmlns:xm="http://schemas.microsoft.com/office/excel/2006/main">
          <x14:cfRule type="dataBar" id="{169B1C91-AEE7-45DF-8C38-96FB9DBA694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  <x14:conditionalFormatting xmlns:xm="http://schemas.microsoft.com/office/excel/2006/main">
          <x14:cfRule type="dataBar" id="{1B630D0F-A81E-4C47-A274-CFF8C74FE58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</xm:sqref>
        </x14:conditionalFormatting>
        <x14:conditionalFormatting xmlns:xm="http://schemas.microsoft.com/office/excel/2006/main">
          <x14:cfRule type="dataBar" id="{CF5B7C43-936D-4CC7-AA62-3E4CBAD9783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</xm:sqref>
        </x14:conditionalFormatting>
        <x14:conditionalFormatting xmlns:xm="http://schemas.microsoft.com/office/excel/2006/main">
          <x14:cfRule type="dataBar" id="{493CD02F-F5DC-4D7A-9A8B-FEB8A9095BB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L21:L33 L7:L16 L5</xm:sqref>
        </x14:conditionalFormatting>
        <x14:conditionalFormatting xmlns:xm="http://schemas.microsoft.com/office/excel/2006/main">
          <x14:cfRule type="dataBar" id="{92739711-3E3F-4620-BAA3-3F32A2C3DDE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L21:L33 L5:L16</xm:sqref>
        </x14:conditionalFormatting>
        <x14:conditionalFormatting xmlns:xm="http://schemas.microsoft.com/office/excel/2006/main">
          <x14:cfRule type="dataBar" id="{9E42C171-D04F-4BFA-91CC-FAE9C20DE88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L21:L33 L5:L16</xm:sqref>
        </x14:conditionalFormatting>
        <x14:conditionalFormatting xmlns:xm="http://schemas.microsoft.com/office/excel/2006/main">
          <x14:cfRule type="dataBar" id="{B6A6991D-A051-4292-8D23-E7C2A55F018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875C9-72CA-401C-B6F4-B1AA8259C7B0}">
  <dimension ref="B1:L37"/>
  <sheetViews>
    <sheetView topLeftCell="A4" zoomScaleNormal="100" workbookViewId="0">
      <selection activeCell="B37" sqref="B37"/>
    </sheetView>
  </sheetViews>
  <sheetFormatPr defaultRowHeight="15" x14ac:dyDescent="0.25"/>
  <cols>
    <col min="2" max="2" width="27.28515625" customWidth="1"/>
    <col min="3" max="6" width="9.42578125" customWidth="1"/>
    <col min="8" max="8" width="22.28515625" customWidth="1"/>
    <col min="9" max="12" width="9.42578125" customWidth="1"/>
  </cols>
  <sheetData>
    <row r="1" spans="2:12" x14ac:dyDescent="0.25">
      <c r="B1" s="1" t="s">
        <v>71</v>
      </c>
      <c r="H1" s="1"/>
    </row>
    <row r="2" spans="2:12" ht="15.75" thickBot="1" x14ac:dyDescent="0.3">
      <c r="B2" s="2" t="s">
        <v>59</v>
      </c>
      <c r="H2" s="2" t="s">
        <v>43</v>
      </c>
    </row>
    <row r="3" spans="2:12" ht="15.75" thickTop="1" x14ac:dyDescent="0.25">
      <c r="B3" s="72"/>
      <c r="C3" s="74" t="s">
        <v>0</v>
      </c>
      <c r="D3" s="75" t="s">
        <v>2</v>
      </c>
      <c r="E3" s="77" t="s">
        <v>5</v>
      </c>
      <c r="F3" s="78"/>
      <c r="H3" s="72"/>
      <c r="I3" s="74" t="s">
        <v>0</v>
      </c>
      <c r="J3" s="75" t="s">
        <v>2</v>
      </c>
      <c r="K3" s="77" t="s">
        <v>5</v>
      </c>
      <c r="L3" s="78"/>
    </row>
    <row r="4" spans="2:12" x14ac:dyDescent="0.25">
      <c r="B4" s="73"/>
      <c r="C4" s="73"/>
      <c r="D4" s="76"/>
      <c r="E4" s="23" t="s">
        <v>4</v>
      </c>
      <c r="F4" s="23" t="s">
        <v>1</v>
      </c>
      <c r="H4" s="73"/>
      <c r="I4" s="73"/>
      <c r="J4" s="76"/>
      <c r="K4" s="23" t="s">
        <v>4</v>
      </c>
      <c r="L4" s="23" t="s">
        <v>1</v>
      </c>
    </row>
    <row r="5" spans="2:12" x14ac:dyDescent="0.25">
      <c r="B5" s="3" t="s">
        <v>3</v>
      </c>
      <c r="C5" s="4">
        <v>79873</v>
      </c>
      <c r="D5" s="5">
        <v>4601</v>
      </c>
      <c r="E5" s="4">
        <f>D5-C5</f>
        <v>-75272</v>
      </c>
      <c r="F5" s="6">
        <f>(D5/C5)-1</f>
        <v>-0.94239605373530477</v>
      </c>
      <c r="H5" s="3" t="s">
        <v>3</v>
      </c>
      <c r="I5" s="4">
        <v>333792</v>
      </c>
      <c r="J5" s="5">
        <v>11960</v>
      </c>
      <c r="K5" s="4">
        <f>J5-I5</f>
        <v>-321832</v>
      </c>
      <c r="L5" s="6">
        <f>(J5/I5)-1</f>
        <v>-0.96416930303901827</v>
      </c>
    </row>
    <row r="6" spans="2:12" x14ac:dyDescent="0.25">
      <c r="B6" s="7" t="s">
        <v>39</v>
      </c>
      <c r="D6" s="8"/>
      <c r="H6" s="7" t="s">
        <v>41</v>
      </c>
      <c r="J6" s="8"/>
    </row>
    <row r="7" spans="2:12" x14ac:dyDescent="0.25">
      <c r="B7" s="9" t="s">
        <v>6</v>
      </c>
      <c r="C7" s="10">
        <v>4983</v>
      </c>
      <c r="D7" s="11">
        <v>1286</v>
      </c>
      <c r="E7" s="10">
        <f t="shared" ref="E7:E16" si="0">D7-C7</f>
        <v>-3697</v>
      </c>
      <c r="F7" s="12">
        <f t="shared" ref="F7:F16" si="1">(D7/C7)-1</f>
        <v>-0.74192253662452345</v>
      </c>
      <c r="H7" s="9" t="s">
        <v>6</v>
      </c>
      <c r="I7" s="10">
        <v>16408</v>
      </c>
      <c r="J7" s="11">
        <v>3710</v>
      </c>
      <c r="K7" s="10">
        <f t="shared" ref="K7:K16" si="2">J7-I7</f>
        <v>-12698</v>
      </c>
      <c r="L7" s="12">
        <f t="shared" ref="L7:L16" si="3">(J7/I7)-1</f>
        <v>-0.77389078498293518</v>
      </c>
    </row>
    <row r="8" spans="2:12" x14ac:dyDescent="0.25">
      <c r="B8" t="s">
        <v>13</v>
      </c>
      <c r="C8" s="13">
        <v>4614</v>
      </c>
      <c r="D8" s="14">
        <v>600</v>
      </c>
      <c r="E8" s="13">
        <f t="shared" si="0"/>
        <v>-4014</v>
      </c>
      <c r="F8" s="15">
        <f t="shared" si="1"/>
        <v>-0.86996098829648894</v>
      </c>
      <c r="H8" t="s">
        <v>13</v>
      </c>
      <c r="I8" s="13">
        <v>19576</v>
      </c>
      <c r="J8" s="14">
        <v>1245</v>
      </c>
      <c r="K8" s="13">
        <f t="shared" si="2"/>
        <v>-18331</v>
      </c>
      <c r="L8" s="15">
        <f t="shared" si="3"/>
        <v>-0.93640171638741321</v>
      </c>
    </row>
    <row r="9" spans="2:12" x14ac:dyDescent="0.25">
      <c r="B9" s="9" t="s">
        <v>14</v>
      </c>
      <c r="C9" s="10">
        <v>5654</v>
      </c>
      <c r="D9" s="11">
        <v>351</v>
      </c>
      <c r="E9" s="10">
        <f t="shared" si="0"/>
        <v>-5303</v>
      </c>
      <c r="F9" s="12">
        <f t="shared" si="1"/>
        <v>-0.93792005659709943</v>
      </c>
      <c r="H9" s="9" t="s">
        <v>14</v>
      </c>
      <c r="I9" s="10">
        <v>11301</v>
      </c>
      <c r="J9" s="11">
        <v>879</v>
      </c>
      <c r="K9" s="10">
        <f t="shared" si="2"/>
        <v>-10422</v>
      </c>
      <c r="L9" s="12">
        <f t="shared" si="3"/>
        <v>-0.92221927263074066</v>
      </c>
    </row>
    <row r="10" spans="2:12" x14ac:dyDescent="0.25">
      <c r="B10" t="s">
        <v>9</v>
      </c>
      <c r="C10" s="13">
        <v>1819</v>
      </c>
      <c r="D10" s="14">
        <v>242</v>
      </c>
      <c r="E10" s="13">
        <f t="shared" si="0"/>
        <v>-1577</v>
      </c>
      <c r="F10" s="15">
        <f t="shared" si="1"/>
        <v>-0.86695986805937331</v>
      </c>
      <c r="H10" t="s">
        <v>7</v>
      </c>
      <c r="I10" s="13">
        <v>50005</v>
      </c>
      <c r="J10" s="14">
        <v>611</v>
      </c>
      <c r="K10" s="13">
        <f t="shared" si="2"/>
        <v>-49394</v>
      </c>
      <c r="L10" s="15">
        <f t="shared" si="3"/>
        <v>-0.98778122187781225</v>
      </c>
    </row>
    <row r="11" spans="2:12" x14ac:dyDescent="0.25">
      <c r="B11" s="9" t="s">
        <v>7</v>
      </c>
      <c r="C11" s="10">
        <v>14646</v>
      </c>
      <c r="D11" s="11">
        <v>236</v>
      </c>
      <c r="E11" s="10">
        <f t="shared" si="0"/>
        <v>-14410</v>
      </c>
      <c r="F11" s="12">
        <f t="shared" si="1"/>
        <v>-0.98388638536119077</v>
      </c>
      <c r="H11" s="9" t="s">
        <v>9</v>
      </c>
      <c r="I11" s="10">
        <v>6047</v>
      </c>
      <c r="J11" s="11">
        <v>566</v>
      </c>
      <c r="K11" s="10">
        <f t="shared" si="2"/>
        <v>-5481</v>
      </c>
      <c r="L11" s="12">
        <f t="shared" si="3"/>
        <v>-0.90639986770299319</v>
      </c>
    </row>
    <row r="12" spans="2:12" x14ac:dyDescent="0.25">
      <c r="B12" t="s">
        <v>10</v>
      </c>
      <c r="C12" s="13">
        <v>4109</v>
      </c>
      <c r="D12" s="14">
        <v>218</v>
      </c>
      <c r="E12" s="13">
        <f t="shared" si="0"/>
        <v>-3891</v>
      </c>
      <c r="F12" s="15">
        <f t="shared" si="1"/>
        <v>-0.94694572888780726</v>
      </c>
      <c r="H12" t="s">
        <v>10</v>
      </c>
      <c r="I12" s="13">
        <v>19188</v>
      </c>
      <c r="J12" s="14">
        <v>458</v>
      </c>
      <c r="K12" s="13">
        <f t="shared" si="2"/>
        <v>-18730</v>
      </c>
      <c r="L12" s="15">
        <f t="shared" si="3"/>
        <v>-0.97613091515530537</v>
      </c>
    </row>
    <row r="13" spans="2:12" x14ac:dyDescent="0.25">
      <c r="B13" s="9" t="s">
        <v>8</v>
      </c>
      <c r="C13" s="10">
        <v>22869</v>
      </c>
      <c r="D13" s="11">
        <v>119</v>
      </c>
      <c r="E13" s="10">
        <f t="shared" si="0"/>
        <v>-22750</v>
      </c>
      <c r="F13" s="12">
        <f t="shared" si="1"/>
        <v>-0.99479644934190392</v>
      </c>
      <c r="H13" s="9" t="s">
        <v>8</v>
      </c>
      <c r="I13" s="10">
        <v>94041</v>
      </c>
      <c r="J13" s="11">
        <v>398</v>
      </c>
      <c r="K13" s="10">
        <f t="shared" si="2"/>
        <v>-93643</v>
      </c>
      <c r="L13" s="12">
        <f t="shared" si="3"/>
        <v>-0.9957678034048979</v>
      </c>
    </row>
    <row r="14" spans="2:12" x14ac:dyDescent="0.25">
      <c r="B14" t="s">
        <v>15</v>
      </c>
      <c r="C14" s="13">
        <v>576</v>
      </c>
      <c r="D14" s="14">
        <v>102</v>
      </c>
      <c r="E14" s="13">
        <f t="shared" si="0"/>
        <v>-474</v>
      </c>
      <c r="F14" s="15">
        <f t="shared" si="1"/>
        <v>-0.82291666666666663</v>
      </c>
      <c r="H14" t="s">
        <v>15</v>
      </c>
      <c r="I14" s="13">
        <v>3585</v>
      </c>
      <c r="J14" s="14">
        <v>308</v>
      </c>
      <c r="K14" s="13">
        <f t="shared" si="2"/>
        <v>-3277</v>
      </c>
      <c r="L14" s="15">
        <f t="shared" si="3"/>
        <v>-0.91408647140864718</v>
      </c>
    </row>
    <row r="15" spans="2:12" x14ac:dyDescent="0.25">
      <c r="B15" s="9" t="s">
        <v>37</v>
      </c>
      <c r="C15" s="10">
        <v>1281</v>
      </c>
      <c r="D15" s="11">
        <v>87</v>
      </c>
      <c r="E15" s="10">
        <f t="shared" si="0"/>
        <v>-1194</v>
      </c>
      <c r="F15" s="12">
        <f t="shared" si="1"/>
        <v>-0.9320843091334895</v>
      </c>
      <c r="H15" s="9" t="s">
        <v>11</v>
      </c>
      <c r="I15" s="10">
        <v>6224</v>
      </c>
      <c r="J15" s="11">
        <v>245</v>
      </c>
      <c r="K15" s="10">
        <f t="shared" si="2"/>
        <v>-5979</v>
      </c>
      <c r="L15" s="12">
        <f t="shared" si="3"/>
        <v>-0.9606362467866324</v>
      </c>
    </row>
    <row r="16" spans="2:12" x14ac:dyDescent="0.25">
      <c r="B16" s="16" t="s">
        <v>35</v>
      </c>
      <c r="C16" s="17">
        <v>1819</v>
      </c>
      <c r="D16" s="18">
        <v>83</v>
      </c>
      <c r="E16" s="17">
        <f t="shared" si="0"/>
        <v>-1736</v>
      </c>
      <c r="F16" s="19">
        <f t="shared" si="1"/>
        <v>-0.95437053326003296</v>
      </c>
      <c r="H16" s="16" t="s">
        <v>37</v>
      </c>
      <c r="I16" s="17">
        <v>5728</v>
      </c>
      <c r="J16" s="18">
        <v>214</v>
      </c>
      <c r="K16" s="17">
        <f t="shared" si="2"/>
        <v>-5514</v>
      </c>
      <c r="L16" s="19">
        <f t="shared" si="3"/>
        <v>-0.96263966480446927</v>
      </c>
    </row>
    <row r="17" spans="2:12" x14ac:dyDescent="0.25">
      <c r="B17" s="20"/>
      <c r="H17" s="20"/>
    </row>
    <row r="18" spans="2:12" ht="15.75" thickBot="1" x14ac:dyDescent="0.3">
      <c r="B18" s="2" t="s">
        <v>36</v>
      </c>
      <c r="H18" s="2" t="s">
        <v>44</v>
      </c>
    </row>
    <row r="19" spans="2:12" ht="15.75" thickTop="1" x14ac:dyDescent="0.25">
      <c r="B19" s="72"/>
      <c r="C19" s="74" t="s">
        <v>0</v>
      </c>
      <c r="D19" s="75" t="s">
        <v>2</v>
      </c>
      <c r="E19" s="77" t="s">
        <v>5</v>
      </c>
      <c r="F19" s="78"/>
      <c r="H19" s="72"/>
      <c r="I19" s="74" t="s">
        <v>0</v>
      </c>
      <c r="J19" s="75" t="s">
        <v>2</v>
      </c>
      <c r="K19" s="77" t="s">
        <v>5</v>
      </c>
      <c r="L19" s="78"/>
    </row>
    <row r="20" spans="2:12" x14ac:dyDescent="0.25">
      <c r="B20" s="73"/>
      <c r="C20" s="73"/>
      <c r="D20" s="76"/>
      <c r="E20" s="23" t="s">
        <v>4</v>
      </c>
      <c r="F20" s="23" t="s">
        <v>1</v>
      </c>
      <c r="H20" s="73"/>
      <c r="I20" s="73"/>
      <c r="J20" s="76"/>
      <c r="K20" s="23" t="s">
        <v>4</v>
      </c>
      <c r="L20" s="23" t="s">
        <v>1</v>
      </c>
    </row>
    <row r="21" spans="2:12" x14ac:dyDescent="0.25">
      <c r="B21" s="3" t="s">
        <v>3</v>
      </c>
      <c r="C21" s="4">
        <v>79873</v>
      </c>
      <c r="D21" s="5">
        <v>4601</v>
      </c>
      <c r="E21" s="4">
        <f>D21-C21</f>
        <v>-75272</v>
      </c>
      <c r="F21" s="6">
        <f>(D21/C21)-1</f>
        <v>-0.94239605373530477</v>
      </c>
      <c r="H21" s="3" t="s">
        <v>3</v>
      </c>
      <c r="I21" s="4">
        <v>333792</v>
      </c>
      <c r="J21" s="5">
        <v>11960</v>
      </c>
      <c r="K21" s="4">
        <f>J21-I21</f>
        <v>-321832</v>
      </c>
      <c r="L21" s="6">
        <f>(J21/I21)-1</f>
        <v>-0.96416930303901827</v>
      </c>
    </row>
    <row r="22" spans="2:12" x14ac:dyDescent="0.25">
      <c r="D22" s="8"/>
      <c r="J22" s="8"/>
    </row>
    <row r="23" spans="2:12" x14ac:dyDescent="0.25">
      <c r="B23" s="9" t="s">
        <v>21</v>
      </c>
      <c r="C23" s="10">
        <v>3449</v>
      </c>
      <c r="D23" s="11">
        <v>421</v>
      </c>
      <c r="E23" s="10">
        <f t="shared" ref="E23:E31" si="4">D23-C23</f>
        <v>-3028</v>
      </c>
      <c r="F23" s="12">
        <f t="shared" ref="F23:F31" si="5">(D23/C23)-1</f>
        <v>-0.87793563351696147</v>
      </c>
      <c r="H23" s="9" t="s">
        <v>21</v>
      </c>
      <c r="I23" s="10">
        <v>16352</v>
      </c>
      <c r="J23" s="11">
        <v>1109</v>
      </c>
      <c r="K23" s="10">
        <f t="shared" ref="K23:K31" si="6">J23-I23</f>
        <v>-15243</v>
      </c>
      <c r="L23" s="12">
        <f t="shared" ref="L23:L31" si="7">(J23/I23)-1</f>
        <v>-0.93217954990215268</v>
      </c>
    </row>
    <row r="24" spans="2:12" x14ac:dyDescent="0.25">
      <c r="B24" t="s">
        <v>16</v>
      </c>
      <c r="C24" s="13">
        <v>24439</v>
      </c>
      <c r="D24" s="14">
        <v>132</v>
      </c>
      <c r="E24" s="13">
        <f t="shared" si="4"/>
        <v>-24307</v>
      </c>
      <c r="F24" s="15">
        <f t="shared" si="5"/>
        <v>-0.99459879700478748</v>
      </c>
      <c r="H24" t="s">
        <v>16</v>
      </c>
      <c r="I24" s="13">
        <v>101256</v>
      </c>
      <c r="J24" s="14">
        <v>438</v>
      </c>
      <c r="K24" s="13">
        <f t="shared" si="6"/>
        <v>-100818</v>
      </c>
      <c r="L24" s="15">
        <f t="shared" si="7"/>
        <v>-0.99567433041004982</v>
      </c>
    </row>
    <row r="25" spans="2:12" x14ac:dyDescent="0.25">
      <c r="B25" s="9" t="s">
        <v>22</v>
      </c>
      <c r="C25" s="10">
        <v>11777</v>
      </c>
      <c r="D25" s="11">
        <v>1027</v>
      </c>
      <c r="E25" s="10">
        <f t="shared" si="4"/>
        <v>-10750</v>
      </c>
      <c r="F25" s="12">
        <f t="shared" si="5"/>
        <v>-0.9127961280461917</v>
      </c>
      <c r="H25" s="9" t="s">
        <v>22</v>
      </c>
      <c r="I25" s="10">
        <v>54355</v>
      </c>
      <c r="J25" s="11">
        <v>2277</v>
      </c>
      <c r="K25" s="10">
        <f t="shared" si="6"/>
        <v>-52078</v>
      </c>
      <c r="L25" s="12">
        <f t="shared" si="7"/>
        <v>-0.95810872964768645</v>
      </c>
    </row>
    <row r="26" spans="2:12" x14ac:dyDescent="0.25">
      <c r="B26" t="s">
        <v>17</v>
      </c>
      <c r="C26" s="13">
        <v>3202</v>
      </c>
      <c r="D26" s="14">
        <v>153</v>
      </c>
      <c r="E26" s="13">
        <f t="shared" si="4"/>
        <v>-3049</v>
      </c>
      <c r="F26" s="15">
        <f t="shared" si="5"/>
        <v>-0.95221736414740787</v>
      </c>
      <c r="H26" t="s">
        <v>17</v>
      </c>
      <c r="I26" s="13">
        <v>12651</v>
      </c>
      <c r="J26" s="14">
        <v>452</v>
      </c>
      <c r="K26" s="13">
        <f t="shared" si="6"/>
        <v>-12199</v>
      </c>
      <c r="L26" s="15">
        <f t="shared" si="7"/>
        <v>-0.96427159908307647</v>
      </c>
    </row>
    <row r="27" spans="2:12" x14ac:dyDescent="0.25">
      <c r="B27" s="9" t="s">
        <v>23</v>
      </c>
      <c r="C27" s="10">
        <v>11211</v>
      </c>
      <c r="D27" s="11">
        <v>1651</v>
      </c>
      <c r="E27" s="10">
        <f t="shared" si="4"/>
        <v>-9560</v>
      </c>
      <c r="F27" s="12">
        <f t="shared" si="5"/>
        <v>-0.85273392204085274</v>
      </c>
      <c r="H27" s="9" t="s">
        <v>23</v>
      </c>
      <c r="I27" s="10">
        <v>29180</v>
      </c>
      <c r="J27" s="11">
        <v>4640</v>
      </c>
      <c r="K27" s="10">
        <f t="shared" si="6"/>
        <v>-24540</v>
      </c>
      <c r="L27" s="12">
        <f t="shared" si="7"/>
        <v>-0.84098697738176831</v>
      </c>
    </row>
    <row r="28" spans="2:12" x14ac:dyDescent="0.25">
      <c r="B28" t="s">
        <v>24</v>
      </c>
      <c r="C28" s="13">
        <v>16635</v>
      </c>
      <c r="D28" s="14">
        <v>249</v>
      </c>
      <c r="E28" s="13">
        <f t="shared" si="4"/>
        <v>-16386</v>
      </c>
      <c r="F28" s="15">
        <f t="shared" si="5"/>
        <v>-0.98503155996393144</v>
      </c>
      <c r="H28" t="s">
        <v>24</v>
      </c>
      <c r="I28" s="13">
        <v>56663</v>
      </c>
      <c r="J28" s="14">
        <v>650</v>
      </c>
      <c r="K28" s="13">
        <f t="shared" si="6"/>
        <v>-56013</v>
      </c>
      <c r="L28" s="15">
        <f t="shared" si="7"/>
        <v>-0.98852866950214424</v>
      </c>
    </row>
    <row r="29" spans="2:12" x14ac:dyDescent="0.25">
      <c r="B29" s="9" t="s">
        <v>18</v>
      </c>
      <c r="C29" s="10">
        <v>4758</v>
      </c>
      <c r="D29" s="11">
        <v>69</v>
      </c>
      <c r="E29" s="10">
        <f t="shared" si="4"/>
        <v>-4689</v>
      </c>
      <c r="F29" s="12">
        <f t="shared" si="5"/>
        <v>-0.98549810844892816</v>
      </c>
      <c r="H29" s="9" t="s">
        <v>18</v>
      </c>
      <c r="I29" s="10">
        <v>36452</v>
      </c>
      <c r="J29" s="11">
        <v>172</v>
      </c>
      <c r="K29" s="10">
        <f t="shared" si="6"/>
        <v>-36280</v>
      </c>
      <c r="L29" s="12">
        <f t="shared" si="7"/>
        <v>-0.99528146603752876</v>
      </c>
    </row>
    <row r="30" spans="2:12" x14ac:dyDescent="0.25">
      <c r="B30" t="s">
        <v>19</v>
      </c>
      <c r="C30" s="13">
        <v>1180</v>
      </c>
      <c r="D30" s="14">
        <v>9</v>
      </c>
      <c r="E30" s="13">
        <f t="shared" si="4"/>
        <v>-1171</v>
      </c>
      <c r="F30" s="15">
        <f t="shared" si="5"/>
        <v>-0.99237288135593216</v>
      </c>
      <c r="H30" t="s">
        <v>19</v>
      </c>
      <c r="I30" s="13">
        <v>5585</v>
      </c>
      <c r="J30" s="14">
        <v>30</v>
      </c>
      <c r="K30" s="13">
        <f t="shared" si="6"/>
        <v>-5555</v>
      </c>
      <c r="L30" s="15">
        <f t="shared" si="7"/>
        <v>-0.9946284691136974</v>
      </c>
    </row>
    <row r="31" spans="2:12" x14ac:dyDescent="0.25">
      <c r="B31" s="29" t="s">
        <v>27</v>
      </c>
      <c r="C31" s="30">
        <v>3222</v>
      </c>
      <c r="D31" s="31">
        <v>890</v>
      </c>
      <c r="E31" s="30">
        <f t="shared" si="4"/>
        <v>-2332</v>
      </c>
      <c r="F31" s="32">
        <f t="shared" si="5"/>
        <v>-0.72377405338299194</v>
      </c>
      <c r="H31" s="29" t="s">
        <v>27</v>
      </c>
      <c r="I31" s="30">
        <v>21298</v>
      </c>
      <c r="J31" s="31">
        <v>2192</v>
      </c>
      <c r="K31" s="30">
        <f t="shared" si="6"/>
        <v>-19106</v>
      </c>
      <c r="L31" s="32">
        <f t="shared" si="7"/>
        <v>-0.89707953798478735</v>
      </c>
    </row>
    <row r="32" spans="2:12" x14ac:dyDescent="0.25">
      <c r="B32" s="33"/>
      <c r="C32" s="13"/>
      <c r="D32" s="13"/>
      <c r="H32" s="33"/>
      <c r="I32" s="13"/>
      <c r="J32" s="13"/>
    </row>
    <row r="33" spans="2:12" x14ac:dyDescent="0.25">
      <c r="B33" s="2" t="s">
        <v>20</v>
      </c>
      <c r="C33" s="21">
        <v>15738</v>
      </c>
      <c r="D33" s="21">
        <v>3128</v>
      </c>
      <c r="E33" s="21">
        <f>D33-C33</f>
        <v>-12610</v>
      </c>
      <c r="F33" s="22">
        <f>(D33/C33)-1</f>
        <v>-0.80124539331554201</v>
      </c>
      <c r="H33" s="2" t="s">
        <v>20</v>
      </c>
      <c r="I33" s="21">
        <v>88263</v>
      </c>
      <c r="J33" s="21">
        <v>11598</v>
      </c>
      <c r="K33" s="21">
        <f>J33-I33</f>
        <v>-76665</v>
      </c>
      <c r="L33" s="22">
        <f>(J33/I33)-1</f>
        <v>-0.86859726046021546</v>
      </c>
    </row>
    <row r="35" spans="2:12" ht="58.5" customHeight="1" x14ac:dyDescent="0.25">
      <c r="B35" s="71" t="s">
        <v>88</v>
      </c>
      <c r="C35" s="71"/>
      <c r="D35" s="71"/>
      <c r="E35" s="71"/>
      <c r="F35" s="71"/>
    </row>
    <row r="37" spans="2:12" x14ac:dyDescent="0.25">
      <c r="B37" s="20" t="s">
        <v>92</v>
      </c>
    </row>
  </sheetData>
  <mergeCells count="17">
    <mergeCell ref="E3:F3"/>
    <mergeCell ref="H3:H4"/>
    <mergeCell ref="I3:I4"/>
    <mergeCell ref="B35:F35"/>
    <mergeCell ref="J3:J4"/>
    <mergeCell ref="K3:L3"/>
    <mergeCell ref="B19:B20"/>
    <mergeCell ref="C19:C20"/>
    <mergeCell ref="D19:D20"/>
    <mergeCell ref="E19:F19"/>
    <mergeCell ref="H19:H20"/>
    <mergeCell ref="I19:I20"/>
    <mergeCell ref="J19:J20"/>
    <mergeCell ref="K19:L19"/>
    <mergeCell ref="B3:B4"/>
    <mergeCell ref="C3:C4"/>
    <mergeCell ref="D3:D4"/>
  </mergeCells>
  <conditionalFormatting sqref="F16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{CCC09114-F3E6-4220-AE81-EBA6B6333A70}</x14:id>
        </ext>
      </extLst>
    </cfRule>
  </conditionalFormatting>
  <conditionalFormatting sqref="F15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{42F1C88E-27C6-45FB-A4FD-9359310EAD32}</x14:id>
        </ext>
      </extLst>
    </cfRule>
  </conditionalFormatting>
  <conditionalFormatting sqref="F14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{C29CE2E2-E689-458F-BBD4-3495494D2EB5}</x14:id>
        </ext>
      </extLst>
    </cfRule>
  </conditionalFormatting>
  <conditionalFormatting sqref="F13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{F73C2A51-ABD3-4E8B-9960-6AD9FD322AD4}</x14:id>
        </ext>
      </extLst>
    </cfRule>
  </conditionalFormatting>
  <conditionalFormatting sqref="F12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{9030B4B2-565D-418E-86A9-576987B453F9}</x14:id>
        </ext>
      </extLst>
    </cfRule>
  </conditionalFormatting>
  <conditionalFormatting sqref="F11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{07CC032C-8F35-47B8-BFC2-56B440E79D46}</x14:id>
        </ext>
      </extLst>
    </cfRule>
  </conditionalFormatting>
  <conditionalFormatting sqref="F10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{B0E539E7-1A30-4746-A864-449880B3153F}</x14:id>
        </ext>
      </extLst>
    </cfRule>
  </conditionalFormatting>
  <conditionalFormatting sqref="F9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{1DA8C7F0-6FB7-451A-9946-8A7CEA422FA5}</x14:id>
        </ext>
      </extLst>
    </cfRule>
  </conditionalFormatting>
  <conditionalFormatting sqref="F8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{4F83AD96-8E66-480D-AF2F-CC5D75DE54E7}</x14:id>
        </ext>
      </extLst>
    </cfRule>
  </conditionalFormatting>
  <conditionalFormatting sqref="F7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{3E375584-88D9-4F79-B5B6-E3CA1E18D9AE}</x14:id>
        </ext>
      </extLst>
    </cfRule>
  </conditionalFormatting>
  <conditionalFormatting sqref="F7:F16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{DBFC1BDC-73FC-4E3D-85B5-21EDF973DE28}</x14:id>
        </ext>
      </extLst>
    </cfRule>
  </conditionalFormatting>
  <conditionalFormatting sqref="F21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{68565684-1FDD-45D0-B034-0C4E9ABE1853}</x14:id>
        </ext>
      </extLst>
    </cfRule>
  </conditionalFormatting>
  <conditionalFormatting sqref="F21:F33 F7:F16 F5">
    <cfRule type="dataBar" priority="3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{30E68289-9381-42C8-8DFD-806BD0C1CE7D}</x14:id>
        </ext>
      </extLst>
    </cfRule>
  </conditionalFormatting>
  <conditionalFormatting sqref="F21:F33 F5:F16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{ADA4B5F4-427C-407B-8A70-224D978D294D}</x14:id>
        </ext>
      </extLst>
    </cfRule>
  </conditionalFormatting>
  <conditionalFormatting sqref="F21:F33 F5:F16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{BACDF68B-5479-4A67-A82C-AC55ABE1CC87}</x14:id>
        </ext>
      </extLst>
    </cfRule>
  </conditionalFormatting>
  <conditionalFormatting sqref="F7:F16 F5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{8D144969-1858-469E-A188-0C530CA7106C}</x14:id>
        </ext>
      </extLst>
    </cfRule>
  </conditionalFormatting>
  <conditionalFormatting sqref="L16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{BAF7E2C4-AA7F-4C17-8764-2465502FCD68}</x14:id>
        </ext>
      </extLst>
    </cfRule>
  </conditionalFormatting>
  <conditionalFormatting sqref="L15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{351CF377-C167-40A4-BC7E-70E4EE490EF3}</x14:id>
        </ext>
      </extLst>
    </cfRule>
  </conditionalFormatting>
  <conditionalFormatting sqref="L14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{3A2836F2-AABC-404B-924B-F47B8D38C2C2}</x14:id>
        </ext>
      </extLst>
    </cfRule>
  </conditionalFormatting>
  <conditionalFormatting sqref="L13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{ABF87616-D8BD-4E87-AC04-973B90B2B9F8}</x14:id>
        </ext>
      </extLst>
    </cfRule>
  </conditionalFormatting>
  <conditionalFormatting sqref="L12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{40AFBEEA-B5B6-45D1-963F-9D213960D832}</x14:id>
        </ext>
      </extLst>
    </cfRule>
  </conditionalFormatting>
  <conditionalFormatting sqref="L11">
    <cfRule type="dataBar" priority="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{F548D0D6-1D3C-4397-A4FC-D725E6570471}</x14:id>
        </ext>
      </extLst>
    </cfRule>
  </conditionalFormatting>
  <conditionalFormatting sqref="L10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{3A10DC9C-2C28-4ABD-ABA2-3CE660848122}</x14:id>
        </ext>
      </extLst>
    </cfRule>
  </conditionalFormatting>
  <conditionalFormatting sqref="L9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{F6315FE6-A325-44E4-86D8-FC1CEF89C502}</x14:id>
        </ext>
      </extLst>
    </cfRule>
  </conditionalFormatting>
  <conditionalFormatting sqref="L8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{DE3E3B6F-B940-4C7E-A540-8D225D91E962}</x14:id>
        </ext>
      </extLst>
    </cfRule>
  </conditionalFormatting>
  <conditionalFormatting sqref="L7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{F097C48D-C252-40EC-94AF-9EA47994F6C1}</x14:id>
        </ext>
      </extLst>
    </cfRule>
  </conditionalFormatting>
  <conditionalFormatting sqref="L7:L16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{D5226EE6-8984-489D-908F-85AD79AFCAB1}</x14:id>
        </ext>
      </extLst>
    </cfRule>
  </conditionalFormatting>
  <conditionalFormatting sqref="L21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{709CF25B-B7C0-4F4D-808F-A1B761A4F9D4}</x14:id>
        </ext>
      </extLst>
    </cfRule>
  </conditionalFormatting>
  <conditionalFormatting sqref="L21:L33 L7:L16 L5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{8EB63969-59D6-43D9-B2B3-54303BED02D1}</x14:id>
        </ext>
      </extLst>
    </cfRule>
  </conditionalFormatting>
  <conditionalFormatting sqref="L21:L33 L5:L16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{DBC686BF-C9D5-4DC5-A5DD-3E9E818C8596}</x14:id>
        </ext>
      </extLst>
    </cfRule>
  </conditionalFormatting>
  <conditionalFormatting sqref="L21:L33 L5:L1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{85FAA540-7258-48C7-8922-CC51F2120D0E}</x14:id>
        </ext>
      </extLst>
    </cfRule>
  </conditionalFormatting>
  <conditionalFormatting sqref="L7:L16 L5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{B30C8CB1-7493-4754-BFA7-0D378D4A87AA}</x14:id>
        </ext>
      </extLst>
    </cfRule>
  </conditionalFormatting>
  <pageMargins left="0.7" right="0.7" top="0.75" bottom="0.75" header="0.3" footer="0.3"/>
  <ignoredErrors>
    <ignoredError sqref="C19:D20 I19:J20 I3:J4 C3:D4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CC09114-F3E6-4220-AE81-EBA6B6333A7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42F1C88E-27C6-45FB-A4FD-9359310EAD3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C29CE2E2-E689-458F-BBD4-3495494D2EB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F73C2A51-ABD3-4E8B-9960-6AD9FD322AD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9030B4B2-565D-418E-86A9-576987B453F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07CC032C-8F35-47B8-BFC2-56B440E79D4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B0E539E7-1A30-4746-A864-449880B3153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1DA8C7F0-6FB7-451A-9946-8A7CEA422FA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4F83AD96-8E66-480D-AF2F-CC5D75DE54E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3E375584-88D9-4F79-B5B6-E3CA1E18D9A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DBFC1BDC-73FC-4E3D-85B5-21EDF973DE2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</xm:sqref>
        </x14:conditionalFormatting>
        <x14:conditionalFormatting xmlns:xm="http://schemas.microsoft.com/office/excel/2006/main">
          <x14:cfRule type="dataBar" id="{68565684-1FDD-45D0-B034-0C4E9ABE185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</xm:sqref>
        </x14:conditionalFormatting>
        <x14:conditionalFormatting xmlns:xm="http://schemas.microsoft.com/office/excel/2006/main">
          <x14:cfRule type="dataBar" id="{30E68289-9381-42C8-8DFD-806BD0C1CE7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F21:F33 F7:F16 F5</xm:sqref>
        </x14:conditionalFormatting>
        <x14:conditionalFormatting xmlns:xm="http://schemas.microsoft.com/office/excel/2006/main">
          <x14:cfRule type="dataBar" id="{ADA4B5F4-427C-407B-8A70-224D978D294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F21:F33 F5:F16</xm:sqref>
        </x14:conditionalFormatting>
        <x14:conditionalFormatting xmlns:xm="http://schemas.microsoft.com/office/excel/2006/main">
          <x14:cfRule type="dataBar" id="{BACDF68B-5479-4A67-A82C-AC55ABE1CC8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F21:F33 F5:F16</xm:sqref>
        </x14:conditionalFormatting>
        <x14:conditionalFormatting xmlns:xm="http://schemas.microsoft.com/office/excel/2006/main">
          <x14:cfRule type="dataBar" id="{8D144969-1858-469E-A188-0C530CA7106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 F5</xm:sqref>
        </x14:conditionalFormatting>
        <x14:conditionalFormatting xmlns:xm="http://schemas.microsoft.com/office/excel/2006/main">
          <x14:cfRule type="dataBar" id="{BAF7E2C4-AA7F-4C17-8764-2465502FCD6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L16</xm:sqref>
        </x14:conditionalFormatting>
        <x14:conditionalFormatting xmlns:xm="http://schemas.microsoft.com/office/excel/2006/main">
          <x14:cfRule type="dataBar" id="{351CF377-C167-40A4-BC7E-70E4EE490EF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L15</xm:sqref>
        </x14:conditionalFormatting>
        <x14:conditionalFormatting xmlns:xm="http://schemas.microsoft.com/office/excel/2006/main">
          <x14:cfRule type="dataBar" id="{3A2836F2-AABC-404B-924B-F47B8D38C2C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L14</xm:sqref>
        </x14:conditionalFormatting>
        <x14:conditionalFormatting xmlns:xm="http://schemas.microsoft.com/office/excel/2006/main">
          <x14:cfRule type="dataBar" id="{ABF87616-D8BD-4E87-AC04-973B90B2B9F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L13</xm:sqref>
        </x14:conditionalFormatting>
        <x14:conditionalFormatting xmlns:xm="http://schemas.microsoft.com/office/excel/2006/main">
          <x14:cfRule type="dataBar" id="{40AFBEEA-B5B6-45D1-963F-9D213960D83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L12</xm:sqref>
        </x14:conditionalFormatting>
        <x14:conditionalFormatting xmlns:xm="http://schemas.microsoft.com/office/excel/2006/main">
          <x14:cfRule type="dataBar" id="{F548D0D6-1D3C-4397-A4FC-D725E657047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L11</xm:sqref>
        </x14:conditionalFormatting>
        <x14:conditionalFormatting xmlns:xm="http://schemas.microsoft.com/office/excel/2006/main">
          <x14:cfRule type="dataBar" id="{3A10DC9C-2C28-4ABD-ABA2-3CE66084812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L10</xm:sqref>
        </x14:conditionalFormatting>
        <x14:conditionalFormatting xmlns:xm="http://schemas.microsoft.com/office/excel/2006/main">
          <x14:cfRule type="dataBar" id="{F6315FE6-A325-44E4-86D8-FC1CEF89C50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L9</xm:sqref>
        </x14:conditionalFormatting>
        <x14:conditionalFormatting xmlns:xm="http://schemas.microsoft.com/office/excel/2006/main">
          <x14:cfRule type="dataBar" id="{DE3E3B6F-B940-4C7E-A540-8D225D91E96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L8</xm:sqref>
        </x14:conditionalFormatting>
        <x14:conditionalFormatting xmlns:xm="http://schemas.microsoft.com/office/excel/2006/main">
          <x14:cfRule type="dataBar" id="{F097C48D-C252-40EC-94AF-9EA47994F6C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  <x14:conditionalFormatting xmlns:xm="http://schemas.microsoft.com/office/excel/2006/main">
          <x14:cfRule type="dataBar" id="{D5226EE6-8984-489D-908F-85AD79AFCAB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</xm:sqref>
        </x14:conditionalFormatting>
        <x14:conditionalFormatting xmlns:xm="http://schemas.microsoft.com/office/excel/2006/main">
          <x14:cfRule type="dataBar" id="{709CF25B-B7C0-4F4D-808F-A1B761A4F9D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</xm:sqref>
        </x14:conditionalFormatting>
        <x14:conditionalFormatting xmlns:xm="http://schemas.microsoft.com/office/excel/2006/main">
          <x14:cfRule type="dataBar" id="{8EB63969-59D6-43D9-B2B3-54303BED02D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L21:L33 L7:L16 L5</xm:sqref>
        </x14:conditionalFormatting>
        <x14:conditionalFormatting xmlns:xm="http://schemas.microsoft.com/office/excel/2006/main">
          <x14:cfRule type="dataBar" id="{DBC686BF-C9D5-4DC5-A5DD-3E9E818C859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L21:L33 L5:L16</xm:sqref>
        </x14:conditionalFormatting>
        <x14:conditionalFormatting xmlns:xm="http://schemas.microsoft.com/office/excel/2006/main">
          <x14:cfRule type="dataBar" id="{85FAA540-7258-48C7-8922-CC51F2120D0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L21:L33 L5:L16</xm:sqref>
        </x14:conditionalFormatting>
        <x14:conditionalFormatting xmlns:xm="http://schemas.microsoft.com/office/excel/2006/main">
          <x14:cfRule type="dataBar" id="{B30C8CB1-7493-4754-BFA7-0D378D4A87A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7D71E-9D97-48FA-9BC0-7015B4953929}">
  <dimension ref="B1:M43"/>
  <sheetViews>
    <sheetView topLeftCell="A10" workbookViewId="0">
      <selection activeCell="H41" sqref="H41"/>
    </sheetView>
  </sheetViews>
  <sheetFormatPr defaultRowHeight="15" x14ac:dyDescent="0.25"/>
  <cols>
    <col min="2" max="2" width="21.85546875" customWidth="1"/>
    <col min="3" max="3" width="8.5703125" customWidth="1"/>
    <col min="4" max="4" width="11.28515625" customWidth="1"/>
    <col min="5" max="6" width="8.5703125" customWidth="1"/>
    <col min="7" max="7" width="6.28515625" customWidth="1"/>
    <col min="8" max="8" width="21.5703125" customWidth="1"/>
    <col min="9" max="9" width="8.5703125" customWidth="1"/>
    <col min="10" max="10" width="10" customWidth="1"/>
    <col min="11" max="12" width="8.5703125" customWidth="1"/>
  </cols>
  <sheetData>
    <row r="1" spans="2:12" x14ac:dyDescent="0.25">
      <c r="B1" s="1" t="s">
        <v>71</v>
      </c>
      <c r="H1" s="1"/>
    </row>
    <row r="2" spans="2:12" x14ac:dyDescent="0.25">
      <c r="B2" s="2" t="s">
        <v>54</v>
      </c>
      <c r="H2" s="2" t="s">
        <v>58</v>
      </c>
    </row>
    <row r="3" spans="2:12" x14ac:dyDescent="0.25">
      <c r="B3" s="85"/>
      <c r="C3" s="81" t="s">
        <v>0</v>
      </c>
      <c r="D3" s="81" t="s">
        <v>2</v>
      </c>
      <c r="E3" s="82" t="s">
        <v>5</v>
      </c>
      <c r="F3" s="83"/>
      <c r="H3" s="85"/>
      <c r="I3" s="81" t="s">
        <v>0</v>
      </c>
      <c r="J3" s="81" t="s">
        <v>2</v>
      </c>
      <c r="K3" s="82" t="s">
        <v>5</v>
      </c>
      <c r="L3" s="83"/>
    </row>
    <row r="4" spans="2:12" x14ac:dyDescent="0.25">
      <c r="B4" s="73"/>
      <c r="C4" s="73"/>
      <c r="D4" s="73"/>
      <c r="E4" s="50" t="s">
        <v>4</v>
      </c>
      <c r="F4" s="23" t="s">
        <v>1</v>
      </c>
      <c r="H4" s="73"/>
      <c r="I4" s="73"/>
      <c r="J4" s="73"/>
      <c r="K4" s="50" t="s">
        <v>4</v>
      </c>
      <c r="L4" s="23" t="s">
        <v>1</v>
      </c>
    </row>
    <row r="5" spans="2:12" x14ac:dyDescent="0.25">
      <c r="B5" s="34" t="s">
        <v>55</v>
      </c>
      <c r="C5" s="35">
        <v>924</v>
      </c>
      <c r="D5" s="35">
        <v>5785</v>
      </c>
      <c r="E5" s="36">
        <f>D5-C5</f>
        <v>4861</v>
      </c>
      <c r="F5" s="37">
        <f>(D5/C5)-1</f>
        <v>5.2608225108225106</v>
      </c>
      <c r="H5" s="34" t="s">
        <v>55</v>
      </c>
      <c r="I5" s="35">
        <v>334716</v>
      </c>
      <c r="J5" s="35">
        <v>17745</v>
      </c>
      <c r="K5" s="36">
        <f>J5-I5</f>
        <v>-316971</v>
      </c>
      <c r="L5" s="37">
        <f>(J5/I5)-1</f>
        <v>-0.94698490660739254</v>
      </c>
    </row>
    <row r="6" spans="2:12" x14ac:dyDescent="0.25">
      <c r="B6" s="16" t="s">
        <v>56</v>
      </c>
      <c r="C6" s="17">
        <v>338</v>
      </c>
      <c r="D6" s="17">
        <v>2915</v>
      </c>
      <c r="E6" s="38">
        <f>D6-C6</f>
        <v>2577</v>
      </c>
      <c r="F6" s="19">
        <f>(D6/C6)-1</f>
        <v>7.6242603550295858</v>
      </c>
      <c r="H6" s="16" t="s">
        <v>56</v>
      </c>
      <c r="I6" s="17">
        <v>88601</v>
      </c>
      <c r="J6" s="17">
        <v>14483</v>
      </c>
      <c r="K6" s="38">
        <f>J6-I6</f>
        <v>-74118</v>
      </c>
      <c r="L6" s="19">
        <f>(J6/I6)-1</f>
        <v>-0.83653683367004883</v>
      </c>
    </row>
    <row r="7" spans="2:12" x14ac:dyDescent="0.25">
      <c r="B7" s="39" t="s">
        <v>57</v>
      </c>
    </row>
    <row r="9" spans="2:12" x14ac:dyDescent="0.25">
      <c r="B9" s="2" t="s">
        <v>53</v>
      </c>
      <c r="H9" s="2" t="s">
        <v>46</v>
      </c>
    </row>
    <row r="10" spans="2:12" ht="27" customHeight="1" x14ac:dyDescent="0.25">
      <c r="B10" s="40"/>
      <c r="C10" s="41" t="s">
        <v>50</v>
      </c>
      <c r="D10" s="42" t="s">
        <v>47</v>
      </c>
      <c r="H10" s="40"/>
      <c r="I10" s="41" t="s">
        <v>50</v>
      </c>
      <c r="J10" s="42" t="s">
        <v>47</v>
      </c>
    </row>
    <row r="11" spans="2:12" x14ac:dyDescent="0.25">
      <c r="B11" s="3" t="s">
        <v>48</v>
      </c>
      <c r="C11" s="43">
        <v>5785</v>
      </c>
      <c r="D11" s="44"/>
      <c r="H11" s="3" t="s">
        <v>48</v>
      </c>
      <c r="I11" s="43">
        <v>17745</v>
      </c>
      <c r="J11" s="44"/>
    </row>
    <row r="12" spans="2:12" x14ac:dyDescent="0.25">
      <c r="B12" s="7" t="s">
        <v>49</v>
      </c>
      <c r="C12" s="8"/>
      <c r="H12" s="7" t="s">
        <v>49</v>
      </c>
      <c r="I12" s="8"/>
    </row>
    <row r="13" spans="2:12" x14ac:dyDescent="0.25">
      <c r="B13" s="9" t="s">
        <v>6</v>
      </c>
      <c r="C13" s="45">
        <v>1493</v>
      </c>
      <c r="D13" s="12">
        <v>0.25800000000000001</v>
      </c>
      <c r="H13" s="9" t="s">
        <v>6</v>
      </c>
      <c r="I13" s="45">
        <v>5203</v>
      </c>
      <c r="J13" s="12">
        <v>0.29299999999999998</v>
      </c>
    </row>
    <row r="14" spans="2:12" x14ac:dyDescent="0.25">
      <c r="B14" t="s">
        <v>13</v>
      </c>
      <c r="C14" s="46">
        <v>721</v>
      </c>
      <c r="D14" s="15">
        <v>0.125</v>
      </c>
      <c r="H14" t="s">
        <v>13</v>
      </c>
      <c r="I14" s="46">
        <v>1966</v>
      </c>
      <c r="J14" s="15">
        <v>0.111</v>
      </c>
    </row>
    <row r="15" spans="2:12" x14ac:dyDescent="0.25">
      <c r="B15" s="9" t="s">
        <v>7</v>
      </c>
      <c r="C15" s="45">
        <v>513</v>
      </c>
      <c r="D15" s="12">
        <v>8.8999999999999996E-2</v>
      </c>
      <c r="H15" s="9" t="s">
        <v>14</v>
      </c>
      <c r="I15" s="45">
        <v>1347</v>
      </c>
      <c r="J15" s="12">
        <v>7.5999999999999998E-2</v>
      </c>
    </row>
    <row r="16" spans="2:12" x14ac:dyDescent="0.25">
      <c r="B16" t="s">
        <v>14</v>
      </c>
      <c r="C16" s="46">
        <v>468</v>
      </c>
      <c r="D16" s="15">
        <v>8.1000000000000003E-2</v>
      </c>
      <c r="H16" t="s">
        <v>7</v>
      </c>
      <c r="I16" s="46">
        <v>1124</v>
      </c>
      <c r="J16" s="15">
        <v>6.3E-2</v>
      </c>
    </row>
    <row r="17" spans="2:10" x14ac:dyDescent="0.25">
      <c r="B17" s="9" t="s">
        <v>10</v>
      </c>
      <c r="C17" s="45">
        <v>213</v>
      </c>
      <c r="D17" s="12">
        <v>3.6999999999999998E-2</v>
      </c>
      <c r="H17" s="9" t="s">
        <v>9</v>
      </c>
      <c r="I17" s="45">
        <v>760</v>
      </c>
      <c r="J17" s="12">
        <v>4.2999999999999997E-2</v>
      </c>
    </row>
    <row r="18" spans="2:10" x14ac:dyDescent="0.25">
      <c r="B18" t="s">
        <v>9</v>
      </c>
      <c r="C18" s="46">
        <v>194</v>
      </c>
      <c r="D18" s="15">
        <v>3.4000000000000002E-2</v>
      </c>
      <c r="H18" t="s">
        <v>10</v>
      </c>
      <c r="I18" s="46">
        <v>671</v>
      </c>
      <c r="J18" s="15">
        <v>3.7999999999999999E-2</v>
      </c>
    </row>
    <row r="19" spans="2:10" x14ac:dyDescent="0.25">
      <c r="B19" s="9" t="s">
        <v>11</v>
      </c>
      <c r="C19" s="45">
        <v>170</v>
      </c>
      <c r="D19" s="12">
        <v>2.9000000000000001E-2</v>
      </c>
      <c r="H19" s="9" t="s">
        <v>8</v>
      </c>
      <c r="I19" s="45">
        <v>531</v>
      </c>
      <c r="J19" s="12">
        <v>0.03</v>
      </c>
    </row>
    <row r="20" spans="2:10" x14ac:dyDescent="0.25">
      <c r="B20" t="s">
        <v>25</v>
      </c>
      <c r="C20" s="46">
        <v>152</v>
      </c>
      <c r="D20" s="15">
        <v>2.5999999999999999E-2</v>
      </c>
      <c r="H20" t="s">
        <v>15</v>
      </c>
      <c r="I20" s="46">
        <v>428</v>
      </c>
      <c r="J20" s="15">
        <v>2.4E-2</v>
      </c>
    </row>
    <row r="21" spans="2:10" x14ac:dyDescent="0.25">
      <c r="B21" s="9" t="s">
        <v>8</v>
      </c>
      <c r="C21" s="45">
        <v>133</v>
      </c>
      <c r="D21" s="12">
        <v>2.3E-2</v>
      </c>
      <c r="H21" s="9" t="s">
        <v>11</v>
      </c>
      <c r="I21" s="45">
        <v>415</v>
      </c>
      <c r="J21" s="12">
        <v>2.3E-2</v>
      </c>
    </row>
    <row r="22" spans="2:10" x14ac:dyDescent="0.25">
      <c r="B22" s="16" t="s">
        <v>15</v>
      </c>
      <c r="C22" s="47">
        <v>120</v>
      </c>
      <c r="D22" s="19">
        <v>2.1000000000000001E-2</v>
      </c>
      <c r="H22" s="16" t="s">
        <v>25</v>
      </c>
      <c r="I22" s="47">
        <v>359</v>
      </c>
      <c r="J22" s="19">
        <v>0.02</v>
      </c>
    </row>
    <row r="23" spans="2:10" x14ac:dyDescent="0.25">
      <c r="B23" s="20" t="s">
        <v>51</v>
      </c>
      <c r="H23" s="20" t="s">
        <v>52</v>
      </c>
    </row>
    <row r="25" spans="2:10" x14ac:dyDescent="0.25">
      <c r="B25" s="2" t="s">
        <v>42</v>
      </c>
      <c r="H25" s="2" t="s">
        <v>45</v>
      </c>
    </row>
    <row r="26" spans="2:10" ht="28.5" customHeight="1" x14ac:dyDescent="0.25">
      <c r="B26" s="40"/>
      <c r="C26" s="41" t="s">
        <v>50</v>
      </c>
      <c r="D26" s="42" t="s">
        <v>47</v>
      </c>
      <c r="H26" s="40"/>
      <c r="I26" s="41" t="s">
        <v>50</v>
      </c>
      <c r="J26" s="42" t="s">
        <v>47</v>
      </c>
    </row>
    <row r="27" spans="2:10" x14ac:dyDescent="0.25">
      <c r="B27" s="3" t="s">
        <v>48</v>
      </c>
      <c r="C27" s="43">
        <v>5785</v>
      </c>
      <c r="D27" s="6"/>
      <c r="H27" s="3" t="s">
        <v>48</v>
      </c>
      <c r="I27" s="43">
        <v>17745</v>
      </c>
      <c r="J27" s="4"/>
    </row>
    <row r="28" spans="2:10" x14ac:dyDescent="0.25">
      <c r="C28" s="8"/>
      <c r="I28" s="8"/>
    </row>
    <row r="29" spans="2:10" x14ac:dyDescent="0.25">
      <c r="B29" s="9" t="s">
        <v>21</v>
      </c>
      <c r="C29" s="45">
        <v>372</v>
      </c>
      <c r="D29" s="12">
        <v>6.4000000000000001E-2</v>
      </c>
      <c r="H29" s="9" t="s">
        <v>21</v>
      </c>
      <c r="I29" s="45">
        <v>1481</v>
      </c>
      <c r="J29" s="12">
        <v>8.3000000000000004E-2</v>
      </c>
    </row>
    <row r="30" spans="2:10" x14ac:dyDescent="0.25">
      <c r="B30" t="s">
        <v>16</v>
      </c>
      <c r="C30" s="46">
        <v>144</v>
      </c>
      <c r="D30" s="15">
        <v>2.5000000000000001E-2</v>
      </c>
      <c r="H30" t="s">
        <v>16</v>
      </c>
      <c r="I30" s="46">
        <v>582</v>
      </c>
      <c r="J30" s="15">
        <v>3.3000000000000002E-2</v>
      </c>
    </row>
    <row r="31" spans="2:10" x14ac:dyDescent="0.25">
      <c r="B31" s="9" t="s">
        <v>22</v>
      </c>
      <c r="C31" s="45">
        <v>1274</v>
      </c>
      <c r="D31" s="12">
        <v>0.22</v>
      </c>
      <c r="H31" s="9" t="s">
        <v>22</v>
      </c>
      <c r="I31" s="45">
        <v>3551</v>
      </c>
      <c r="J31" s="12">
        <v>0.2</v>
      </c>
    </row>
    <row r="32" spans="2:10" x14ac:dyDescent="0.25">
      <c r="B32" t="s">
        <v>17</v>
      </c>
      <c r="C32" s="46">
        <v>322</v>
      </c>
      <c r="D32" s="15">
        <v>5.6000000000000001E-2</v>
      </c>
      <c r="H32" t="s">
        <v>17</v>
      </c>
      <c r="I32" s="46">
        <v>774</v>
      </c>
      <c r="J32" s="15">
        <v>4.3999999999999997E-2</v>
      </c>
    </row>
    <row r="33" spans="2:13" x14ac:dyDescent="0.25">
      <c r="B33" s="9" t="s">
        <v>23</v>
      </c>
      <c r="C33" s="45">
        <v>2014</v>
      </c>
      <c r="D33" s="12">
        <v>0.34799999999999998</v>
      </c>
      <c r="H33" s="9" t="s">
        <v>23</v>
      </c>
      <c r="I33" s="45">
        <v>6654</v>
      </c>
      <c r="J33" s="12">
        <v>0.375</v>
      </c>
    </row>
    <row r="34" spans="2:13" x14ac:dyDescent="0.25">
      <c r="B34" t="s">
        <v>24</v>
      </c>
      <c r="C34" s="46">
        <v>533</v>
      </c>
      <c r="D34" s="15">
        <v>9.1999999999999998E-2</v>
      </c>
      <c r="H34" t="s">
        <v>24</v>
      </c>
      <c r="I34" s="46">
        <v>1183</v>
      </c>
      <c r="J34" s="15">
        <v>6.7000000000000004E-2</v>
      </c>
    </row>
    <row r="35" spans="2:13" x14ac:dyDescent="0.25">
      <c r="B35" s="9" t="s">
        <v>18</v>
      </c>
      <c r="C35" s="45">
        <v>87</v>
      </c>
      <c r="D35" s="12">
        <v>1.4999999999999999E-2</v>
      </c>
      <c r="H35" s="9" t="s">
        <v>18</v>
      </c>
      <c r="I35" s="45">
        <v>259</v>
      </c>
      <c r="J35" s="12">
        <v>1.4999999999999999E-2</v>
      </c>
    </row>
    <row r="36" spans="2:13" x14ac:dyDescent="0.25">
      <c r="B36" t="s">
        <v>19</v>
      </c>
      <c r="C36" s="46">
        <v>12</v>
      </c>
      <c r="D36" s="15">
        <v>2E-3</v>
      </c>
      <c r="H36" t="s">
        <v>19</v>
      </c>
      <c r="I36" s="46">
        <v>42</v>
      </c>
      <c r="J36" s="15">
        <v>2E-3</v>
      </c>
    </row>
    <row r="37" spans="2:13" x14ac:dyDescent="0.25">
      <c r="B37" s="29" t="s">
        <v>27</v>
      </c>
      <c r="C37" s="48">
        <v>1027</v>
      </c>
      <c r="D37" s="32">
        <v>0.17799999999999999</v>
      </c>
      <c r="H37" s="29" t="s">
        <v>27</v>
      </c>
      <c r="I37" s="48">
        <v>3219</v>
      </c>
      <c r="J37" s="32">
        <v>0.18099999999999999</v>
      </c>
    </row>
    <row r="38" spans="2:13" x14ac:dyDescent="0.25">
      <c r="B38" s="20"/>
      <c r="C38" s="13"/>
      <c r="F38" s="33"/>
      <c r="G38" s="13"/>
      <c r="H38" s="20"/>
    </row>
    <row r="39" spans="2:13" ht="39.75" customHeight="1" x14ac:dyDescent="0.25">
      <c r="B39" s="71" t="s">
        <v>90</v>
      </c>
      <c r="C39" s="71"/>
      <c r="D39" s="71"/>
      <c r="E39" s="84"/>
      <c r="F39" s="84"/>
      <c r="G39" s="84"/>
      <c r="H39" s="84"/>
      <c r="I39" s="84"/>
      <c r="J39" s="84"/>
    </row>
    <row r="41" spans="2:13" x14ac:dyDescent="0.25">
      <c r="B41" s="20" t="s">
        <v>92</v>
      </c>
    </row>
    <row r="43" spans="2:13" x14ac:dyDescent="0.25">
      <c r="K43" s="2"/>
      <c r="L43" s="21"/>
      <c r="M43" s="22"/>
    </row>
  </sheetData>
  <mergeCells count="9">
    <mergeCell ref="J3:J4"/>
    <mergeCell ref="K3:L3"/>
    <mergeCell ref="B39:J39"/>
    <mergeCell ref="B3:B4"/>
    <mergeCell ref="C3:C4"/>
    <mergeCell ref="D3:D4"/>
    <mergeCell ref="E3:F3"/>
    <mergeCell ref="H3:H4"/>
    <mergeCell ref="I3:I4"/>
  </mergeCells>
  <conditionalFormatting sqref="F5:F6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{7BEB2E08-8289-41D8-8098-84D41D1C6EA8}</x14:id>
        </ext>
      </extLst>
    </cfRule>
  </conditionalFormatting>
  <conditionalFormatting sqref="L5:L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{E79F2BA1-C679-4C2C-AF21-6F1BDF767DBB}</x14:id>
        </ext>
      </extLst>
    </cfRule>
  </conditionalFormatting>
  <conditionalFormatting sqref="F5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{B1F819F1-2435-4391-8C25-55D4B6755821}</x14:id>
        </ext>
      </extLst>
    </cfRule>
  </conditionalFormatting>
  <conditionalFormatting sqref="F5:F6"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{E28BEAB9-BD7E-425E-B202-B4470BEAA12F}</x14:id>
        </ext>
      </extLst>
    </cfRule>
  </conditionalFormatting>
  <conditionalFormatting sqref="F6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{EFAD8C9D-0D49-4FE5-93B9-879274A77A78}</x14:id>
        </ext>
      </extLst>
    </cfRule>
  </conditionalFormatting>
  <conditionalFormatting sqref="F6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{284A5A29-BA1B-474D-830A-99D7E44049CE}</x14:id>
        </ext>
      </extLst>
    </cfRule>
  </conditionalFormatting>
  <conditionalFormatting sqref="L5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{6716C5A8-8FD7-4273-8BC5-8FFD742E684C}</x14:id>
        </ext>
      </extLst>
    </cfRule>
  </conditionalFormatting>
  <conditionalFormatting sqref="L5:L6">
    <cfRule type="dataBar" priority="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{E94979F6-2DB6-4773-AA95-DD93F1189987}</x14:id>
        </ext>
      </extLst>
    </cfRule>
  </conditionalFormatting>
  <conditionalFormatting sqref="L6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{991EE168-00AB-45FC-8492-812237F52D55}</x14:id>
        </ext>
      </extLst>
    </cfRule>
  </conditionalFormatting>
  <conditionalFormatting sqref="L6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{33033791-C96E-47C5-A59E-33DBF9E0B245}</x14:id>
        </ext>
      </extLst>
    </cfRule>
  </conditionalFormatting>
  <pageMargins left="0.7" right="0.7" top="0.75" bottom="0.75" header="0.3" footer="0.3"/>
  <ignoredErrors>
    <ignoredError sqref="C3:D4 I3:J4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BEB2E08-8289-41D8-8098-84D41D1C6EA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F5:F6</xm:sqref>
        </x14:conditionalFormatting>
        <x14:conditionalFormatting xmlns:xm="http://schemas.microsoft.com/office/excel/2006/main">
          <x14:cfRule type="dataBar" id="{E79F2BA1-C679-4C2C-AF21-6F1BDF767DB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L5:L6</xm:sqref>
        </x14:conditionalFormatting>
        <x14:conditionalFormatting xmlns:xm="http://schemas.microsoft.com/office/excel/2006/main">
          <x14:cfRule type="dataBar" id="{B1F819F1-2435-4391-8C25-55D4B675582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</xm:sqref>
        </x14:conditionalFormatting>
        <x14:conditionalFormatting xmlns:xm="http://schemas.microsoft.com/office/excel/2006/main">
          <x14:cfRule type="dataBar" id="{E28BEAB9-BD7E-425E-B202-B4470BEAA12F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F5:F6</xm:sqref>
        </x14:conditionalFormatting>
        <x14:conditionalFormatting xmlns:xm="http://schemas.microsoft.com/office/excel/2006/main">
          <x14:cfRule type="dataBar" id="{EFAD8C9D-0D49-4FE5-93B9-879274A77A7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F6</xm:sqref>
        </x14:conditionalFormatting>
        <x14:conditionalFormatting xmlns:xm="http://schemas.microsoft.com/office/excel/2006/main">
          <x14:cfRule type="dataBar" id="{284A5A29-BA1B-474D-830A-99D7E44049C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F6</xm:sqref>
        </x14:conditionalFormatting>
        <x14:conditionalFormatting xmlns:xm="http://schemas.microsoft.com/office/excel/2006/main">
          <x14:cfRule type="dataBar" id="{6716C5A8-8FD7-4273-8BC5-8FFD742E684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</xm:sqref>
        </x14:conditionalFormatting>
        <x14:conditionalFormatting xmlns:xm="http://schemas.microsoft.com/office/excel/2006/main">
          <x14:cfRule type="dataBar" id="{E94979F6-2DB6-4773-AA95-DD93F118998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L5:L6</xm:sqref>
        </x14:conditionalFormatting>
        <x14:conditionalFormatting xmlns:xm="http://schemas.microsoft.com/office/excel/2006/main">
          <x14:cfRule type="dataBar" id="{991EE168-00AB-45FC-8492-812237F52D5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L6</xm:sqref>
        </x14:conditionalFormatting>
        <x14:conditionalFormatting xmlns:xm="http://schemas.microsoft.com/office/excel/2006/main">
          <x14:cfRule type="dataBar" id="{33033791-C96E-47C5-A59E-33DBF9E0B24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BD993E-1BAA-4845-82D7-F57CF99D6644}">
  <dimension ref="B1:L43"/>
  <sheetViews>
    <sheetView topLeftCell="A10" workbookViewId="0">
      <selection activeCell="R40" sqref="R40"/>
    </sheetView>
  </sheetViews>
  <sheetFormatPr defaultRowHeight="15" x14ac:dyDescent="0.25"/>
  <cols>
    <col min="1" max="1" width="9.140625" style="49"/>
    <col min="2" max="2" width="20.5703125" style="49" customWidth="1"/>
    <col min="3" max="4" width="9.28515625" style="49" customWidth="1"/>
    <col min="5" max="6" width="8.5703125" style="49" customWidth="1"/>
    <col min="7" max="7" width="6.28515625" style="49" customWidth="1"/>
    <col min="8" max="8" width="22.7109375" style="49" customWidth="1"/>
    <col min="9" max="10" width="9.28515625" style="49" customWidth="1"/>
    <col min="11" max="12" width="8.5703125" style="49" customWidth="1"/>
    <col min="13" max="16384" width="9.140625" style="49"/>
  </cols>
  <sheetData>
    <row r="1" spans="2:12" x14ac:dyDescent="0.25">
      <c r="B1" s="1" t="s">
        <v>71</v>
      </c>
      <c r="H1" s="1"/>
    </row>
    <row r="2" spans="2:12" x14ac:dyDescent="0.25">
      <c r="B2" s="2" t="s">
        <v>65</v>
      </c>
      <c r="H2" s="2" t="s">
        <v>64</v>
      </c>
    </row>
    <row r="3" spans="2:12" x14ac:dyDescent="0.25">
      <c r="B3" s="91"/>
      <c r="C3" s="87" t="s">
        <v>0</v>
      </c>
      <c r="D3" s="87" t="s">
        <v>2</v>
      </c>
      <c r="E3" s="89" t="s">
        <v>5</v>
      </c>
      <c r="F3" s="90"/>
      <c r="H3" s="91"/>
      <c r="I3" s="87" t="s">
        <v>0</v>
      </c>
      <c r="J3" s="87" t="s">
        <v>2</v>
      </c>
      <c r="K3" s="89" t="s">
        <v>5</v>
      </c>
      <c r="L3" s="90"/>
    </row>
    <row r="4" spans="2:12" ht="15.75" thickBot="1" x14ac:dyDescent="0.3">
      <c r="B4" s="88"/>
      <c r="C4" s="88"/>
      <c r="D4" s="88"/>
      <c r="E4" s="50" t="s">
        <v>4</v>
      </c>
      <c r="F4" s="23" t="s">
        <v>1</v>
      </c>
      <c r="H4" s="88"/>
      <c r="I4" s="88"/>
      <c r="J4" s="88"/>
      <c r="K4" s="50" t="s">
        <v>4</v>
      </c>
      <c r="L4" s="23" t="s">
        <v>1</v>
      </c>
    </row>
    <row r="5" spans="2:12" x14ac:dyDescent="0.25">
      <c r="B5" s="34" t="s">
        <v>55</v>
      </c>
      <c r="C5" s="35">
        <v>1035</v>
      </c>
      <c r="D5" s="35">
        <v>14395</v>
      </c>
      <c r="E5" s="36">
        <f>D5-C5</f>
        <v>13360</v>
      </c>
      <c r="F5" s="37">
        <f>(D5/C5)-1</f>
        <v>12.908212560386474</v>
      </c>
      <c r="H5" s="34" t="s">
        <v>55</v>
      </c>
      <c r="I5" s="35">
        <v>335751</v>
      </c>
      <c r="J5" s="35">
        <v>32140</v>
      </c>
      <c r="K5" s="36">
        <f>J5-I5</f>
        <v>-303611</v>
      </c>
      <c r="L5" s="37">
        <f>(J5/I5)-1</f>
        <v>-0.90427429851288599</v>
      </c>
    </row>
    <row r="6" spans="2:12" x14ac:dyDescent="0.25">
      <c r="B6" s="16" t="s">
        <v>56</v>
      </c>
      <c r="C6" s="17">
        <v>338</v>
      </c>
      <c r="D6" s="17">
        <v>4380</v>
      </c>
      <c r="E6" s="38">
        <f>D6-C6</f>
        <v>4042</v>
      </c>
      <c r="F6" s="19">
        <f>(D6/C6)-1</f>
        <v>11.958579881656805</v>
      </c>
      <c r="H6" s="16" t="s">
        <v>56</v>
      </c>
      <c r="I6" s="17">
        <v>89430</v>
      </c>
      <c r="J6" s="17">
        <v>18863</v>
      </c>
      <c r="K6" s="38">
        <f>J6-I6</f>
        <v>-70567</v>
      </c>
      <c r="L6" s="19">
        <f>(J6/I6)-1</f>
        <v>-0.78907525438890747</v>
      </c>
    </row>
    <row r="7" spans="2:12" x14ac:dyDescent="0.25">
      <c r="B7" s="39" t="s">
        <v>66</v>
      </c>
    </row>
    <row r="9" spans="2:12" x14ac:dyDescent="0.25">
      <c r="B9" s="2" t="s">
        <v>63</v>
      </c>
      <c r="H9" s="2" t="s">
        <v>93</v>
      </c>
    </row>
    <row r="10" spans="2:12" ht="28.5" customHeight="1" x14ac:dyDescent="0.25">
      <c r="B10" s="40"/>
      <c r="C10" s="41" t="s">
        <v>50</v>
      </c>
      <c r="D10" s="42" t="s">
        <v>47</v>
      </c>
      <c r="H10" s="40"/>
      <c r="I10" s="41" t="s">
        <v>50</v>
      </c>
      <c r="J10" s="42" t="s">
        <v>47</v>
      </c>
    </row>
    <row r="11" spans="2:12" x14ac:dyDescent="0.25">
      <c r="B11" s="3" t="s">
        <v>60</v>
      </c>
      <c r="C11" s="43">
        <v>14395</v>
      </c>
      <c r="D11" s="44"/>
      <c r="H11" s="3" t="s">
        <v>48</v>
      </c>
      <c r="I11" s="43">
        <v>32140</v>
      </c>
      <c r="J11" s="44"/>
    </row>
    <row r="12" spans="2:12" x14ac:dyDescent="0.25">
      <c r="B12" s="7" t="s">
        <v>49</v>
      </c>
      <c r="C12" s="8"/>
      <c r="H12" s="7" t="s">
        <v>49</v>
      </c>
      <c r="I12" s="8"/>
    </row>
    <row r="13" spans="2:12" x14ac:dyDescent="0.25">
      <c r="B13" s="9" t="s">
        <v>7</v>
      </c>
      <c r="C13" s="45">
        <v>7490</v>
      </c>
      <c r="D13" s="12">
        <v>0.52</v>
      </c>
      <c r="H13" s="9" t="s">
        <v>7</v>
      </c>
      <c r="I13" s="45">
        <v>8614</v>
      </c>
      <c r="J13" s="12">
        <v>0.26800000000000002</v>
      </c>
    </row>
    <row r="14" spans="2:12" x14ac:dyDescent="0.25">
      <c r="B14" s="49" t="s">
        <v>6</v>
      </c>
      <c r="C14" s="46">
        <v>1316</v>
      </c>
      <c r="D14" s="15">
        <v>9.0999999999999998E-2</v>
      </c>
      <c r="H14" s="49" t="s">
        <v>6</v>
      </c>
      <c r="I14" s="46">
        <v>6519</v>
      </c>
      <c r="J14" s="15">
        <v>0.20300000000000001</v>
      </c>
    </row>
    <row r="15" spans="2:12" x14ac:dyDescent="0.25">
      <c r="B15" s="9" t="s">
        <v>13</v>
      </c>
      <c r="C15" s="45">
        <v>935</v>
      </c>
      <c r="D15" s="12">
        <v>6.5000000000000002E-2</v>
      </c>
      <c r="H15" s="9" t="s">
        <v>13</v>
      </c>
      <c r="I15" s="45">
        <v>2901</v>
      </c>
      <c r="J15" s="12">
        <v>0.09</v>
      </c>
    </row>
    <row r="16" spans="2:12" x14ac:dyDescent="0.25">
      <c r="B16" s="49" t="s">
        <v>14</v>
      </c>
      <c r="C16" s="46">
        <v>735</v>
      </c>
      <c r="D16" s="15">
        <v>5.0999999999999997E-2</v>
      </c>
      <c r="H16" s="49" t="s">
        <v>69</v>
      </c>
      <c r="I16" s="46">
        <v>2082</v>
      </c>
      <c r="J16" s="15">
        <v>6.5000000000000002E-2</v>
      </c>
    </row>
    <row r="17" spans="2:10" x14ac:dyDescent="0.25">
      <c r="B17" s="9" t="s">
        <v>9</v>
      </c>
      <c r="C17" s="45">
        <v>407</v>
      </c>
      <c r="D17" s="12">
        <v>2.8000000000000001E-2</v>
      </c>
      <c r="H17" s="9" t="s">
        <v>9</v>
      </c>
      <c r="I17" s="45">
        <v>1167</v>
      </c>
      <c r="J17" s="12">
        <v>3.5999999999999997E-2</v>
      </c>
    </row>
    <row r="18" spans="2:10" x14ac:dyDescent="0.25">
      <c r="B18" s="49" t="s">
        <v>10</v>
      </c>
      <c r="C18" s="46">
        <v>313</v>
      </c>
      <c r="D18" s="15">
        <v>2.1999999999999999E-2</v>
      </c>
      <c r="H18" s="49" t="s">
        <v>10</v>
      </c>
      <c r="I18" s="46">
        <v>984</v>
      </c>
      <c r="J18" s="15">
        <v>3.1E-2</v>
      </c>
    </row>
    <row r="19" spans="2:10" x14ac:dyDescent="0.25">
      <c r="B19" s="9" t="s">
        <v>11</v>
      </c>
      <c r="C19" s="45">
        <v>301</v>
      </c>
      <c r="D19" s="12">
        <v>2.1000000000000001E-2</v>
      </c>
      <c r="H19" s="9" t="s">
        <v>11</v>
      </c>
      <c r="I19" s="45">
        <v>716</v>
      </c>
      <c r="J19" s="12">
        <v>2.1999999999999999E-2</v>
      </c>
    </row>
    <row r="20" spans="2:10" x14ac:dyDescent="0.25">
      <c r="B20" s="49" t="s">
        <v>8</v>
      </c>
      <c r="C20" s="46">
        <v>175</v>
      </c>
      <c r="D20" s="15">
        <v>1.2E-2</v>
      </c>
      <c r="H20" s="49" t="s">
        <v>8</v>
      </c>
      <c r="I20" s="46">
        <v>706</v>
      </c>
      <c r="J20" s="15">
        <v>2.1999999999999999E-2</v>
      </c>
    </row>
    <row r="21" spans="2:10" x14ac:dyDescent="0.25">
      <c r="B21" s="9" t="s">
        <v>30</v>
      </c>
      <c r="C21" s="45">
        <v>168</v>
      </c>
      <c r="D21" s="12">
        <v>1.2E-2</v>
      </c>
      <c r="H21" s="9" t="s">
        <v>15</v>
      </c>
      <c r="I21" s="45">
        <v>544</v>
      </c>
      <c r="J21" s="12">
        <v>1.7000000000000001E-2</v>
      </c>
    </row>
    <row r="22" spans="2:10" x14ac:dyDescent="0.25">
      <c r="B22" s="16" t="s">
        <v>70</v>
      </c>
      <c r="C22" s="47">
        <v>154</v>
      </c>
      <c r="D22" s="19">
        <v>1.0999999999999999E-2</v>
      </c>
      <c r="H22" s="16" t="s">
        <v>25</v>
      </c>
      <c r="I22" s="47">
        <v>492</v>
      </c>
      <c r="J22" s="19">
        <v>1.4999999999999999E-2</v>
      </c>
    </row>
    <row r="23" spans="2:10" x14ac:dyDescent="0.25">
      <c r="B23" s="20" t="s">
        <v>67</v>
      </c>
      <c r="H23" s="20" t="s">
        <v>68</v>
      </c>
    </row>
    <row r="25" spans="2:10" x14ac:dyDescent="0.25">
      <c r="B25" s="2" t="s">
        <v>61</v>
      </c>
      <c r="H25" s="2" t="s">
        <v>62</v>
      </c>
    </row>
    <row r="26" spans="2:10" ht="30.75" customHeight="1" x14ac:dyDescent="0.25">
      <c r="B26" s="40"/>
      <c r="C26" s="41" t="s">
        <v>50</v>
      </c>
      <c r="D26" s="42" t="s">
        <v>47</v>
      </c>
      <c r="H26" s="40"/>
      <c r="I26" s="41" t="s">
        <v>50</v>
      </c>
      <c r="J26" s="42" t="s">
        <v>47</v>
      </c>
    </row>
    <row r="27" spans="2:10" x14ac:dyDescent="0.25">
      <c r="B27" s="3" t="s">
        <v>48</v>
      </c>
      <c r="C27" s="43">
        <v>14395</v>
      </c>
      <c r="D27" s="6"/>
      <c r="H27" s="3" t="s">
        <v>48</v>
      </c>
      <c r="I27" s="43">
        <v>32140</v>
      </c>
      <c r="J27" s="4"/>
    </row>
    <row r="28" spans="2:10" x14ac:dyDescent="0.25">
      <c r="C28" s="8"/>
      <c r="I28" s="8"/>
    </row>
    <row r="29" spans="2:10" x14ac:dyDescent="0.25">
      <c r="B29" s="9" t="s">
        <v>21</v>
      </c>
      <c r="C29" s="45">
        <v>604</v>
      </c>
      <c r="D29" s="12">
        <v>4.2000000000000003E-2</v>
      </c>
      <c r="H29" s="9" t="s">
        <v>21</v>
      </c>
      <c r="I29" s="45">
        <v>2085</v>
      </c>
      <c r="J29" s="12">
        <v>6.5000000000000002E-2</v>
      </c>
    </row>
    <row r="30" spans="2:10" x14ac:dyDescent="0.25">
      <c r="B30" s="49" t="s">
        <v>16</v>
      </c>
      <c r="C30" s="46">
        <v>200</v>
      </c>
      <c r="D30" s="15">
        <v>1.4E-2</v>
      </c>
      <c r="H30" s="49" t="s">
        <v>16</v>
      </c>
      <c r="I30" s="46">
        <v>782</v>
      </c>
      <c r="J30" s="15">
        <v>2.4E-2</v>
      </c>
    </row>
    <row r="31" spans="2:10" x14ac:dyDescent="0.25">
      <c r="B31" s="9" t="s">
        <v>22</v>
      </c>
      <c r="C31" s="45">
        <v>1818</v>
      </c>
      <c r="D31" s="12">
        <v>0.126</v>
      </c>
      <c r="H31" s="9" t="s">
        <v>22</v>
      </c>
      <c r="I31" s="45">
        <v>5369</v>
      </c>
      <c r="J31" s="12">
        <v>0.16700000000000001</v>
      </c>
    </row>
    <row r="32" spans="2:10" x14ac:dyDescent="0.25">
      <c r="B32" s="49" t="s">
        <v>17</v>
      </c>
      <c r="C32" s="46">
        <v>434</v>
      </c>
      <c r="D32" s="15">
        <v>0.03</v>
      </c>
      <c r="H32" s="49" t="s">
        <v>17</v>
      </c>
      <c r="I32" s="46">
        <v>1208</v>
      </c>
      <c r="J32" s="15">
        <v>3.7999999999999999E-2</v>
      </c>
    </row>
    <row r="33" spans="2:12" x14ac:dyDescent="0.25">
      <c r="B33" s="9" t="s">
        <v>23</v>
      </c>
      <c r="C33" s="45">
        <v>2092</v>
      </c>
      <c r="D33" s="12">
        <v>0.14499999999999999</v>
      </c>
      <c r="H33" s="9" t="s">
        <v>23</v>
      </c>
      <c r="I33" s="45">
        <v>8746</v>
      </c>
      <c r="J33" s="12">
        <v>0.27200000000000002</v>
      </c>
    </row>
    <row r="34" spans="2:12" x14ac:dyDescent="0.25">
      <c r="B34" s="49" t="s">
        <v>24</v>
      </c>
      <c r="C34" s="46">
        <v>7547</v>
      </c>
      <c r="D34" s="15">
        <v>0.52400000000000002</v>
      </c>
      <c r="H34" s="49" t="s">
        <v>24</v>
      </c>
      <c r="I34" s="46">
        <v>8730</v>
      </c>
      <c r="J34" s="15">
        <v>0.27200000000000002</v>
      </c>
    </row>
    <row r="35" spans="2:12" x14ac:dyDescent="0.25">
      <c r="B35" s="9" t="s">
        <v>18</v>
      </c>
      <c r="C35" s="45">
        <v>285</v>
      </c>
      <c r="D35" s="12">
        <v>0.02</v>
      </c>
      <c r="H35" s="9" t="s">
        <v>18</v>
      </c>
      <c r="I35" s="45">
        <v>544</v>
      </c>
      <c r="J35" s="12">
        <v>1.7000000000000001E-2</v>
      </c>
    </row>
    <row r="36" spans="2:12" x14ac:dyDescent="0.25">
      <c r="B36" s="49" t="s">
        <v>19</v>
      </c>
      <c r="C36" s="46">
        <v>48</v>
      </c>
      <c r="D36" s="15">
        <v>3.0000000000000001E-3</v>
      </c>
      <c r="H36" s="49" t="s">
        <v>19</v>
      </c>
      <c r="I36" s="46">
        <v>90</v>
      </c>
      <c r="J36" s="15">
        <v>3.0000000000000001E-3</v>
      </c>
    </row>
    <row r="37" spans="2:12" x14ac:dyDescent="0.25">
      <c r="B37" s="29" t="s">
        <v>27</v>
      </c>
      <c r="C37" s="48">
        <v>1366</v>
      </c>
      <c r="D37" s="32">
        <v>9.5000000000000001E-2</v>
      </c>
      <c r="H37" s="29" t="s">
        <v>27</v>
      </c>
      <c r="I37" s="48">
        <v>4585</v>
      </c>
      <c r="J37" s="32">
        <v>0.14299999999999999</v>
      </c>
    </row>
    <row r="38" spans="2:12" x14ac:dyDescent="0.25">
      <c r="B38" s="20"/>
      <c r="C38" s="13"/>
      <c r="D38" s="15"/>
      <c r="F38" s="33"/>
      <c r="G38" s="13"/>
      <c r="H38" s="20"/>
    </row>
    <row r="39" spans="2:12" ht="39.75" customHeight="1" x14ac:dyDescent="0.25">
      <c r="B39" s="71" t="s">
        <v>88</v>
      </c>
      <c r="C39" s="71"/>
      <c r="D39" s="71"/>
      <c r="E39" s="84"/>
      <c r="F39" s="84"/>
      <c r="G39" s="84"/>
      <c r="H39" s="84"/>
      <c r="I39" s="84"/>
      <c r="J39" s="84"/>
    </row>
    <row r="41" spans="2:12" x14ac:dyDescent="0.25">
      <c r="B41" s="71" t="s">
        <v>92</v>
      </c>
      <c r="C41" s="86"/>
      <c r="D41" s="86"/>
      <c r="E41" s="86"/>
      <c r="F41" s="86"/>
      <c r="G41" s="86"/>
      <c r="H41" s="86"/>
      <c r="I41" s="86"/>
      <c r="J41" s="86"/>
    </row>
    <row r="43" spans="2:12" x14ac:dyDescent="0.25">
      <c r="K43" s="2"/>
      <c r="L43" s="21"/>
    </row>
  </sheetData>
  <mergeCells count="10">
    <mergeCell ref="B41:J41"/>
    <mergeCell ref="J3:J4"/>
    <mergeCell ref="K3:L3"/>
    <mergeCell ref="B39:J39"/>
    <mergeCell ref="B3:B4"/>
    <mergeCell ref="C3:C4"/>
    <mergeCell ref="D3:D4"/>
    <mergeCell ref="E3:F3"/>
    <mergeCell ref="H3:H4"/>
    <mergeCell ref="I3:I4"/>
  </mergeCells>
  <conditionalFormatting sqref="F5:F6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{315E61F8-9D7B-425F-95A1-E29ED097D880}</x14:id>
        </ext>
      </extLst>
    </cfRule>
  </conditionalFormatting>
  <conditionalFormatting sqref="L5:L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{EF789951-45BB-4175-B274-23CC966CD393}</x14:id>
        </ext>
      </extLst>
    </cfRule>
  </conditionalFormatting>
  <conditionalFormatting sqref="F5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{31C7671E-5C88-4986-AAC2-F2A4505102C4}</x14:id>
        </ext>
      </extLst>
    </cfRule>
  </conditionalFormatting>
  <conditionalFormatting sqref="F5:F6">
    <cfRule type="dataBar" priority="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{D5B8A975-8F20-420E-B3CA-9368FEDB5E71}</x14:id>
        </ext>
      </extLst>
    </cfRule>
  </conditionalFormatting>
  <conditionalFormatting sqref="F6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{037824AC-CB71-4338-A449-1ADD10731A8C}</x14:id>
        </ext>
      </extLst>
    </cfRule>
  </conditionalFormatting>
  <conditionalFormatting sqref="F6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{5BC03E40-9027-463A-ABA7-10C30550493D}</x14:id>
        </ext>
      </extLst>
    </cfRule>
  </conditionalFormatting>
  <conditionalFormatting sqref="L5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{3D0554BE-BAA9-41BB-A601-F8B96E64B6E1}</x14:id>
        </ext>
      </extLst>
    </cfRule>
  </conditionalFormatting>
  <conditionalFormatting sqref="L5:L6">
    <cfRule type="dataBar" priority="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{06C4618B-D8CE-4824-A7A5-AAFF24A431C5}</x14:id>
        </ext>
      </extLst>
    </cfRule>
  </conditionalFormatting>
  <conditionalFormatting sqref="L6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{0A6C2377-5D38-4E72-B24B-96DF8AA23AF0}</x14:id>
        </ext>
      </extLst>
    </cfRule>
  </conditionalFormatting>
  <conditionalFormatting sqref="L6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{9D3F935D-BA66-45B5-B274-9D094FF8E8FC}</x14:id>
        </ext>
      </extLst>
    </cfRule>
  </conditionalFormatting>
  <pageMargins left="0.7" right="0.7" top="0.75" bottom="0.75" header="0.3" footer="0.3"/>
  <pageSetup paperSize="9" orientation="portrait" verticalDpi="0" r:id="rId1"/>
  <ignoredErrors>
    <ignoredError sqref="I3:J4 C3:D4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15E61F8-9D7B-425F-95A1-E29ED097D88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F5:F6</xm:sqref>
        </x14:conditionalFormatting>
        <x14:conditionalFormatting xmlns:xm="http://schemas.microsoft.com/office/excel/2006/main">
          <x14:cfRule type="dataBar" id="{EF789951-45BB-4175-B274-23CC966CD39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L5:L6</xm:sqref>
        </x14:conditionalFormatting>
        <x14:conditionalFormatting xmlns:xm="http://schemas.microsoft.com/office/excel/2006/main">
          <x14:cfRule type="dataBar" id="{31C7671E-5C88-4986-AAC2-F2A4505102C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</xm:sqref>
        </x14:conditionalFormatting>
        <x14:conditionalFormatting xmlns:xm="http://schemas.microsoft.com/office/excel/2006/main">
          <x14:cfRule type="dataBar" id="{D5B8A975-8F20-420E-B3CA-9368FEDB5E7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F5:F6</xm:sqref>
        </x14:conditionalFormatting>
        <x14:conditionalFormatting xmlns:xm="http://schemas.microsoft.com/office/excel/2006/main">
          <x14:cfRule type="dataBar" id="{037824AC-CB71-4338-A449-1ADD10731A8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F6</xm:sqref>
        </x14:conditionalFormatting>
        <x14:conditionalFormatting xmlns:xm="http://schemas.microsoft.com/office/excel/2006/main">
          <x14:cfRule type="dataBar" id="{5BC03E40-9027-463A-ABA7-10C30550493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F6</xm:sqref>
        </x14:conditionalFormatting>
        <x14:conditionalFormatting xmlns:xm="http://schemas.microsoft.com/office/excel/2006/main">
          <x14:cfRule type="dataBar" id="{3D0554BE-BAA9-41BB-A601-F8B96E64B6E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L5</xm:sqref>
        </x14:conditionalFormatting>
        <x14:conditionalFormatting xmlns:xm="http://schemas.microsoft.com/office/excel/2006/main">
          <x14:cfRule type="dataBar" id="{06C4618B-D8CE-4824-A7A5-AAFF24A431C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L5:L6</xm:sqref>
        </x14:conditionalFormatting>
        <x14:conditionalFormatting xmlns:xm="http://schemas.microsoft.com/office/excel/2006/main">
          <x14:cfRule type="dataBar" id="{0A6C2377-5D38-4E72-B24B-96DF8AA23AF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L6</xm:sqref>
        </x14:conditionalFormatting>
        <x14:conditionalFormatting xmlns:xm="http://schemas.microsoft.com/office/excel/2006/main">
          <x14:cfRule type="dataBar" id="{9D3F935D-BA66-45B5-B274-9D094FF8E8F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34864-5D74-42B3-BAE4-508E9736EFFA}">
  <dimension ref="B1:L40"/>
  <sheetViews>
    <sheetView workbookViewId="0">
      <selection activeCell="P13" sqref="P13"/>
    </sheetView>
  </sheetViews>
  <sheetFormatPr defaultRowHeight="15" x14ac:dyDescent="0.25"/>
  <cols>
    <col min="1" max="1" width="9.140625" style="51"/>
    <col min="2" max="2" width="24.7109375" style="51" customWidth="1"/>
    <col min="3" max="6" width="9.140625" style="51"/>
    <col min="7" max="7" width="6.5703125" style="51" customWidth="1"/>
    <col min="8" max="8" width="21.5703125" style="51" customWidth="1"/>
    <col min="9" max="9" width="9.140625" style="51"/>
    <col min="10" max="10" width="10" style="51" customWidth="1"/>
    <col min="11" max="16384" width="9.140625" style="51"/>
  </cols>
  <sheetData>
    <row r="1" spans="2:12" x14ac:dyDescent="0.25">
      <c r="B1" s="60" t="s">
        <v>71</v>
      </c>
      <c r="H1" s="1"/>
    </row>
    <row r="2" spans="2:12" ht="15.75" thickBot="1" x14ac:dyDescent="0.3">
      <c r="B2" s="2" t="s">
        <v>73</v>
      </c>
      <c r="H2" s="2" t="s">
        <v>94</v>
      </c>
    </row>
    <row r="3" spans="2:12" ht="17.25" customHeight="1" thickTop="1" x14ac:dyDescent="0.25">
      <c r="B3" s="72"/>
      <c r="C3" s="74" t="s">
        <v>0</v>
      </c>
      <c r="D3" s="75" t="s">
        <v>2</v>
      </c>
      <c r="E3" s="77" t="s">
        <v>5</v>
      </c>
      <c r="F3" s="78"/>
      <c r="H3" s="72"/>
      <c r="I3" s="74" t="s">
        <v>0</v>
      </c>
      <c r="J3" s="75" t="s">
        <v>2</v>
      </c>
      <c r="K3" s="77" t="s">
        <v>72</v>
      </c>
      <c r="L3" s="78"/>
    </row>
    <row r="4" spans="2:12" ht="15.75" thickBot="1" x14ac:dyDescent="0.3">
      <c r="B4" s="88"/>
      <c r="C4" s="88"/>
      <c r="D4" s="92"/>
      <c r="E4" s="52" t="s">
        <v>4</v>
      </c>
      <c r="F4" s="52" t="s">
        <v>1</v>
      </c>
      <c r="H4" s="88"/>
      <c r="I4" s="88"/>
      <c r="J4" s="92"/>
      <c r="K4" s="52" t="s">
        <v>4</v>
      </c>
      <c r="L4" s="52" t="s">
        <v>1</v>
      </c>
    </row>
    <row r="5" spans="2:12" x14ac:dyDescent="0.25">
      <c r="B5" s="3" t="s">
        <v>48</v>
      </c>
      <c r="C5" s="4">
        <v>5943</v>
      </c>
      <c r="D5" s="5">
        <v>42589</v>
      </c>
      <c r="E5" s="4">
        <f>D5-C5</f>
        <v>36646</v>
      </c>
      <c r="F5" s="6">
        <f>(D5/C5)-1</f>
        <v>6.1662460037018345</v>
      </c>
      <c r="H5" s="3" t="s">
        <v>48</v>
      </c>
      <c r="I5" s="4">
        <v>341694</v>
      </c>
      <c r="J5" s="53">
        <v>74729</v>
      </c>
      <c r="K5" s="4">
        <f>J5-I5</f>
        <v>-266965</v>
      </c>
      <c r="L5" s="6">
        <f>(J5/I5)-1</f>
        <v>-0.7812984717320175</v>
      </c>
    </row>
    <row r="6" spans="2:12" ht="15.75" customHeight="1" x14ac:dyDescent="0.25">
      <c r="B6" s="7" t="s">
        <v>85</v>
      </c>
      <c r="D6" s="8"/>
      <c r="H6" s="7" t="s">
        <v>110</v>
      </c>
      <c r="J6" s="8"/>
      <c r="K6" s="59"/>
    </row>
    <row r="7" spans="2:12" x14ac:dyDescent="0.25">
      <c r="B7" s="9" t="s">
        <v>74</v>
      </c>
      <c r="C7" s="10">
        <v>92</v>
      </c>
      <c r="D7" s="11">
        <v>21461</v>
      </c>
      <c r="E7" s="10">
        <f t="shared" ref="E7:E16" si="0">D7-C7</f>
        <v>21369</v>
      </c>
      <c r="F7" s="12">
        <f t="shared" ref="F7:F16" si="1">(D7/C7)-1</f>
        <v>232.27173913043478</v>
      </c>
      <c r="H7" s="9" t="s">
        <v>74</v>
      </c>
      <c r="I7" s="10">
        <v>50130</v>
      </c>
      <c r="J7" s="11">
        <v>30075</v>
      </c>
      <c r="K7" s="10">
        <f t="shared" ref="K7:K16" si="2">J7-I7</f>
        <v>-20055</v>
      </c>
      <c r="L7" s="12">
        <f t="shared" ref="L7:L16" si="3">(J7/I7)-1</f>
        <v>-0.40005984440454823</v>
      </c>
    </row>
    <row r="8" spans="2:12" x14ac:dyDescent="0.25">
      <c r="B8" s="51" t="s">
        <v>75</v>
      </c>
      <c r="C8" s="13">
        <v>299</v>
      </c>
      <c r="D8" s="14">
        <v>3648</v>
      </c>
      <c r="E8" s="13">
        <f t="shared" si="0"/>
        <v>3349</v>
      </c>
      <c r="F8" s="15">
        <f t="shared" si="1"/>
        <v>11.200668896321071</v>
      </c>
      <c r="H8" s="51" t="s">
        <v>75</v>
      </c>
      <c r="I8" s="13">
        <v>17612</v>
      </c>
      <c r="J8" s="14">
        <v>10167</v>
      </c>
      <c r="K8" s="13">
        <f t="shared" si="2"/>
        <v>-7445</v>
      </c>
      <c r="L8" s="15">
        <f t="shared" si="3"/>
        <v>-0.42272314331137861</v>
      </c>
    </row>
    <row r="9" spans="2:12" x14ac:dyDescent="0.25">
      <c r="B9" s="9" t="s">
        <v>76</v>
      </c>
      <c r="C9" s="10">
        <v>1182</v>
      </c>
      <c r="D9" s="11">
        <v>3203</v>
      </c>
      <c r="E9" s="10">
        <f t="shared" si="0"/>
        <v>2021</v>
      </c>
      <c r="F9" s="12">
        <f t="shared" si="1"/>
        <v>1.7098138747884941</v>
      </c>
      <c r="H9" s="9" t="s">
        <v>76</v>
      </c>
      <c r="I9" s="10">
        <v>20803</v>
      </c>
      <c r="J9" s="11">
        <v>6104</v>
      </c>
      <c r="K9" s="10">
        <f t="shared" si="2"/>
        <v>-14699</v>
      </c>
      <c r="L9" s="12">
        <f t="shared" si="3"/>
        <v>-0.70658078161803584</v>
      </c>
    </row>
    <row r="10" spans="2:12" x14ac:dyDescent="0.25">
      <c r="B10" s="51" t="s">
        <v>77</v>
      </c>
      <c r="C10" s="13">
        <v>104</v>
      </c>
      <c r="D10" s="14">
        <v>2250</v>
      </c>
      <c r="E10" s="13">
        <f t="shared" si="0"/>
        <v>2146</v>
      </c>
      <c r="F10" s="15">
        <f t="shared" si="1"/>
        <v>20.634615384615383</v>
      </c>
      <c r="H10" s="51" t="s">
        <v>79</v>
      </c>
      <c r="I10" s="13">
        <v>11969</v>
      </c>
      <c r="J10" s="14">
        <v>3103</v>
      </c>
      <c r="K10" s="13">
        <f t="shared" si="2"/>
        <v>-8866</v>
      </c>
      <c r="L10" s="15">
        <f t="shared" si="3"/>
        <v>-0.74074692956805077</v>
      </c>
    </row>
    <row r="11" spans="2:12" x14ac:dyDescent="0.25">
      <c r="B11" s="9" t="s">
        <v>78</v>
      </c>
      <c r="C11" s="10">
        <v>275</v>
      </c>
      <c r="D11" s="11">
        <v>1785</v>
      </c>
      <c r="E11" s="10">
        <f t="shared" si="0"/>
        <v>1510</v>
      </c>
      <c r="F11" s="12">
        <f t="shared" si="1"/>
        <v>5.4909090909090912</v>
      </c>
      <c r="H11" s="9" t="s">
        <v>77</v>
      </c>
      <c r="I11" s="10">
        <v>94181</v>
      </c>
      <c r="J11" s="11">
        <v>2956</v>
      </c>
      <c r="K11" s="10">
        <f t="shared" si="2"/>
        <v>-91225</v>
      </c>
      <c r="L11" s="12">
        <f t="shared" si="3"/>
        <v>-0.96861362695235764</v>
      </c>
    </row>
    <row r="12" spans="2:12" x14ac:dyDescent="0.25">
      <c r="B12" s="51" t="s">
        <v>79</v>
      </c>
      <c r="C12" s="13">
        <v>668</v>
      </c>
      <c r="D12" s="14">
        <v>1021</v>
      </c>
      <c r="E12" s="13">
        <f t="shared" si="0"/>
        <v>353</v>
      </c>
      <c r="F12" s="15">
        <f t="shared" si="1"/>
        <v>0.52844311377245501</v>
      </c>
      <c r="H12" s="51" t="s">
        <v>78</v>
      </c>
      <c r="I12" s="13">
        <v>19488</v>
      </c>
      <c r="J12" s="14">
        <v>2769</v>
      </c>
      <c r="K12" s="13">
        <f t="shared" si="2"/>
        <v>-16719</v>
      </c>
      <c r="L12" s="15">
        <f t="shared" si="3"/>
        <v>-0.85791256157635465</v>
      </c>
    </row>
    <row r="13" spans="2:12" x14ac:dyDescent="0.25">
      <c r="B13" s="9" t="s">
        <v>80</v>
      </c>
      <c r="C13" s="10">
        <v>104</v>
      </c>
      <c r="D13" s="11">
        <v>953</v>
      </c>
      <c r="E13" s="10">
        <f t="shared" si="0"/>
        <v>849</v>
      </c>
      <c r="F13" s="12">
        <f t="shared" si="1"/>
        <v>8.1634615384615383</v>
      </c>
      <c r="H13" s="9" t="s">
        <v>82</v>
      </c>
      <c r="I13" s="10">
        <v>7158</v>
      </c>
      <c r="J13" s="11">
        <v>2004</v>
      </c>
      <c r="K13" s="10">
        <f t="shared" si="2"/>
        <v>-5154</v>
      </c>
      <c r="L13" s="12">
        <f t="shared" si="3"/>
        <v>-0.72003352891869232</v>
      </c>
    </row>
    <row r="14" spans="2:12" x14ac:dyDescent="0.25">
      <c r="B14" s="51" t="s">
        <v>81</v>
      </c>
      <c r="C14" s="13">
        <v>0</v>
      </c>
      <c r="D14" s="14">
        <v>939</v>
      </c>
      <c r="E14" s="13">
        <f t="shared" si="0"/>
        <v>939</v>
      </c>
      <c r="F14" s="68" t="s">
        <v>91</v>
      </c>
      <c r="H14" s="51" t="s">
        <v>80</v>
      </c>
      <c r="I14" s="13">
        <v>6543</v>
      </c>
      <c r="J14" s="14">
        <v>1445</v>
      </c>
      <c r="K14" s="13">
        <f t="shared" si="2"/>
        <v>-5098</v>
      </c>
      <c r="L14" s="15">
        <f t="shared" si="3"/>
        <v>-0.77915329359620966</v>
      </c>
    </row>
    <row r="15" spans="2:12" x14ac:dyDescent="0.25">
      <c r="B15" s="9" t="s">
        <v>82</v>
      </c>
      <c r="C15" s="10">
        <v>1050</v>
      </c>
      <c r="D15" s="11">
        <v>837</v>
      </c>
      <c r="E15" s="10">
        <f t="shared" si="0"/>
        <v>-213</v>
      </c>
      <c r="F15" s="12">
        <f t="shared" si="1"/>
        <v>-0.20285714285714285</v>
      </c>
      <c r="H15" s="9" t="s">
        <v>81</v>
      </c>
      <c r="I15" s="10">
        <v>277</v>
      </c>
      <c r="J15" s="11">
        <v>1129</v>
      </c>
      <c r="K15" s="10">
        <f t="shared" si="2"/>
        <v>852</v>
      </c>
      <c r="L15" s="12">
        <f t="shared" si="3"/>
        <v>3.0758122743682312</v>
      </c>
    </row>
    <row r="16" spans="2:12" x14ac:dyDescent="0.25">
      <c r="B16" s="54" t="s">
        <v>83</v>
      </c>
      <c r="C16" s="17">
        <v>348</v>
      </c>
      <c r="D16" s="18">
        <v>581</v>
      </c>
      <c r="E16" s="17">
        <f t="shared" si="0"/>
        <v>233</v>
      </c>
      <c r="F16" s="19">
        <f t="shared" si="1"/>
        <v>0.66954022988505746</v>
      </c>
      <c r="H16" s="16" t="s">
        <v>84</v>
      </c>
      <c r="I16" s="17">
        <v>6279</v>
      </c>
      <c r="J16" s="18">
        <v>1084</v>
      </c>
      <c r="K16" s="17">
        <f t="shared" si="2"/>
        <v>-5195</v>
      </c>
      <c r="L16" s="19">
        <f t="shared" si="3"/>
        <v>-0.82736104475234906</v>
      </c>
    </row>
    <row r="17" spans="2:12" x14ac:dyDescent="0.25">
      <c r="B17" s="93" t="s">
        <v>86</v>
      </c>
      <c r="C17" s="93"/>
      <c r="D17" s="94"/>
      <c r="E17" s="95"/>
      <c r="F17" s="84"/>
      <c r="H17" s="93" t="s">
        <v>87</v>
      </c>
      <c r="I17" s="93"/>
      <c r="J17" s="94"/>
      <c r="K17" s="95"/>
      <c r="L17" s="84"/>
    </row>
    <row r="18" spans="2:12" x14ac:dyDescent="0.25">
      <c r="B18" s="62" t="s">
        <v>27</v>
      </c>
      <c r="C18" s="63">
        <v>1821</v>
      </c>
      <c r="D18" s="64">
        <v>5911</v>
      </c>
      <c r="E18" s="63">
        <f t="shared" ref="E18" si="4">D18-C18</f>
        <v>4090</v>
      </c>
      <c r="F18" s="65">
        <f t="shared" ref="F18" si="5">(D18/C18)-1</f>
        <v>2.2460186710598573</v>
      </c>
      <c r="H18" s="62" t="s">
        <v>27</v>
      </c>
      <c r="I18" s="63">
        <v>107254</v>
      </c>
      <c r="J18" s="64">
        <v>13894</v>
      </c>
      <c r="K18" s="63">
        <f t="shared" ref="K18" si="6">J18-I18</f>
        <v>-93360</v>
      </c>
      <c r="L18" s="65">
        <f t="shared" ref="L18" si="7">(J18/I18)-1</f>
        <v>-0.87045704589106232</v>
      </c>
    </row>
    <row r="19" spans="2:12" x14ac:dyDescent="0.25">
      <c r="B19" s="20"/>
      <c r="H19" s="20"/>
    </row>
    <row r="20" spans="2:12" ht="15.75" thickBot="1" x14ac:dyDescent="0.3">
      <c r="B20" s="2" t="s">
        <v>96</v>
      </c>
      <c r="H20" s="2" t="s">
        <v>95</v>
      </c>
    </row>
    <row r="21" spans="2:12" ht="15.75" thickTop="1" x14ac:dyDescent="0.25">
      <c r="B21" s="72"/>
      <c r="C21" s="74" t="s">
        <v>0</v>
      </c>
      <c r="D21" s="75" t="s">
        <v>2</v>
      </c>
      <c r="E21" s="77" t="s">
        <v>5</v>
      </c>
      <c r="F21" s="78"/>
      <c r="H21" s="72"/>
      <c r="I21" s="74" t="s">
        <v>0</v>
      </c>
      <c r="J21" s="75" t="s">
        <v>2</v>
      </c>
      <c r="K21" s="77" t="s">
        <v>5</v>
      </c>
      <c r="L21" s="78"/>
    </row>
    <row r="22" spans="2:12" ht="15.75" thickBot="1" x14ac:dyDescent="0.3">
      <c r="B22" s="88"/>
      <c r="C22" s="88"/>
      <c r="D22" s="92"/>
      <c r="E22" s="52" t="s">
        <v>4</v>
      </c>
      <c r="F22" s="52" t="s">
        <v>1</v>
      </c>
      <c r="H22" s="88"/>
      <c r="I22" s="88"/>
      <c r="J22" s="92"/>
      <c r="K22" s="52" t="s">
        <v>4</v>
      </c>
      <c r="L22" s="52" t="s">
        <v>1</v>
      </c>
    </row>
    <row r="23" spans="2:12" x14ac:dyDescent="0.25">
      <c r="B23" s="3" t="s">
        <v>48</v>
      </c>
      <c r="C23" s="4">
        <v>5944</v>
      </c>
      <c r="D23" s="4">
        <v>42589</v>
      </c>
      <c r="E23" s="61">
        <f>D23-C23</f>
        <v>36645</v>
      </c>
      <c r="F23" s="6">
        <f>(D23/C23)-1</f>
        <v>6.1650403768506052</v>
      </c>
      <c r="H23" s="3" t="s">
        <v>48</v>
      </c>
      <c r="I23" s="4">
        <v>341694</v>
      </c>
      <c r="J23" s="4">
        <v>74729</v>
      </c>
      <c r="K23" s="61">
        <f>J23-I23</f>
        <v>-266965</v>
      </c>
      <c r="L23" s="6">
        <f>(J23/I23)-1</f>
        <v>-0.7812984717320175</v>
      </c>
    </row>
    <row r="24" spans="2:12" x14ac:dyDescent="0.25">
      <c r="D24" s="8"/>
      <c r="J24" s="8"/>
    </row>
    <row r="25" spans="2:12" x14ac:dyDescent="0.25">
      <c r="B25" s="58" t="s">
        <v>21</v>
      </c>
      <c r="C25" s="10">
        <v>1510</v>
      </c>
      <c r="D25" s="11">
        <v>1514</v>
      </c>
      <c r="E25" s="10">
        <f t="shared" ref="E25:E33" si="8">D25-C25</f>
        <v>4</v>
      </c>
      <c r="F25" s="12">
        <f t="shared" ref="F25:F33" si="9">(D25/C25)-1</f>
        <v>2.6490066225166586E-3</v>
      </c>
      <c r="H25" s="58" t="s">
        <v>21</v>
      </c>
      <c r="I25" s="10">
        <v>17923</v>
      </c>
      <c r="J25" s="11">
        <v>3598</v>
      </c>
      <c r="K25" s="10">
        <f t="shared" ref="K25:K33" si="10">J25-I25</f>
        <v>-14325</v>
      </c>
      <c r="L25" s="12">
        <f t="shared" ref="L25:L33" si="11">(J25/I25)-1</f>
        <v>-0.79925235730625455</v>
      </c>
    </row>
    <row r="26" spans="2:12" x14ac:dyDescent="0.25">
      <c r="B26" s="57" t="s">
        <v>16</v>
      </c>
      <c r="C26" s="13">
        <v>120.84712571067594</v>
      </c>
      <c r="D26" s="14">
        <v>2332</v>
      </c>
      <c r="E26" s="13">
        <f t="shared" si="8"/>
        <v>2211.1528742893242</v>
      </c>
      <c r="F26" s="15">
        <f t="shared" si="9"/>
        <v>18.297107699384739</v>
      </c>
      <c r="H26" s="57" t="s">
        <v>16</v>
      </c>
      <c r="I26" s="13">
        <v>101413</v>
      </c>
      <c r="J26" s="14">
        <v>3113</v>
      </c>
      <c r="K26" s="13">
        <f t="shared" si="10"/>
        <v>-98300</v>
      </c>
      <c r="L26" s="15">
        <f t="shared" si="11"/>
        <v>-0.96930373817952331</v>
      </c>
    </row>
    <row r="27" spans="2:12" x14ac:dyDescent="0.25">
      <c r="B27" s="58" t="s">
        <v>22</v>
      </c>
      <c r="C27" s="55">
        <v>2165</v>
      </c>
      <c r="D27" s="56">
        <v>6497</v>
      </c>
      <c r="E27" s="10">
        <f t="shared" si="8"/>
        <v>4332</v>
      </c>
      <c r="F27" s="12">
        <f t="shared" si="9"/>
        <v>2.0009237875288686</v>
      </c>
      <c r="H27" s="58" t="s">
        <v>22</v>
      </c>
      <c r="I27" s="10">
        <v>56590</v>
      </c>
      <c r="J27" s="11">
        <v>11866</v>
      </c>
      <c r="K27" s="10">
        <f t="shared" si="10"/>
        <v>-44724</v>
      </c>
      <c r="L27" s="12">
        <f t="shared" si="11"/>
        <v>-0.79031631030217353</v>
      </c>
    </row>
    <row r="28" spans="2:12" x14ac:dyDescent="0.25">
      <c r="B28" s="57" t="s">
        <v>17</v>
      </c>
      <c r="C28" s="13">
        <v>142.17308907138346</v>
      </c>
      <c r="D28" s="14">
        <v>1321</v>
      </c>
      <c r="E28" s="13">
        <f t="shared" si="8"/>
        <v>1178.8269109286166</v>
      </c>
      <c r="F28" s="15">
        <f t="shared" si="9"/>
        <v>8.2914911579134447</v>
      </c>
      <c r="H28" s="57" t="s">
        <v>17</v>
      </c>
      <c r="I28" s="13">
        <v>12822</v>
      </c>
      <c r="J28" s="14">
        <v>2529</v>
      </c>
      <c r="K28" s="13">
        <f t="shared" si="10"/>
        <v>-10293</v>
      </c>
      <c r="L28" s="15">
        <f t="shared" si="11"/>
        <v>-0.80276087973795041</v>
      </c>
    </row>
    <row r="29" spans="2:12" x14ac:dyDescent="0.25">
      <c r="B29" s="58" t="s">
        <v>23</v>
      </c>
      <c r="C29" s="10">
        <v>995.21162349968415</v>
      </c>
      <c r="D29" s="11">
        <v>4712</v>
      </c>
      <c r="E29" s="10">
        <f t="shared" si="8"/>
        <v>3716.7883765003157</v>
      </c>
      <c r="F29" s="12">
        <f t="shared" si="9"/>
        <v>3.7346713892168442</v>
      </c>
      <c r="H29" s="58" t="s">
        <v>23</v>
      </c>
      <c r="I29" s="10">
        <v>31080</v>
      </c>
      <c r="J29" s="11">
        <v>13458</v>
      </c>
      <c r="K29" s="10">
        <f t="shared" si="10"/>
        <v>-17622</v>
      </c>
      <c r="L29" s="12">
        <f t="shared" si="11"/>
        <v>-0.56698841698841695</v>
      </c>
    </row>
    <row r="30" spans="2:12" x14ac:dyDescent="0.25">
      <c r="B30" s="57" t="s">
        <v>24</v>
      </c>
      <c r="C30" s="13">
        <v>99</v>
      </c>
      <c r="D30" s="14">
        <v>21635</v>
      </c>
      <c r="E30" s="13">
        <f t="shared" si="8"/>
        <v>21536</v>
      </c>
      <c r="F30" s="15">
        <f t="shared" si="9"/>
        <v>217.53535353535352</v>
      </c>
      <c r="H30" s="57" t="s">
        <v>24</v>
      </c>
      <c r="I30" s="13">
        <v>56797</v>
      </c>
      <c r="J30" s="14">
        <v>30365</v>
      </c>
      <c r="K30" s="13">
        <f t="shared" si="10"/>
        <v>-26432</v>
      </c>
      <c r="L30" s="15">
        <f t="shared" si="11"/>
        <v>-0.46537669243093827</v>
      </c>
    </row>
    <row r="31" spans="2:12" x14ac:dyDescent="0.25">
      <c r="B31" s="58" t="s">
        <v>18</v>
      </c>
      <c r="C31" s="10">
        <v>68</v>
      </c>
      <c r="D31" s="11">
        <v>1113</v>
      </c>
      <c r="E31" s="10">
        <f t="shared" si="8"/>
        <v>1045</v>
      </c>
      <c r="F31" s="12">
        <f t="shared" si="9"/>
        <v>15.367647058823529</v>
      </c>
      <c r="H31" s="58" t="s">
        <v>18</v>
      </c>
      <c r="I31" s="10">
        <v>36520</v>
      </c>
      <c r="J31" s="11">
        <v>1657</v>
      </c>
      <c r="K31" s="10">
        <f t="shared" si="10"/>
        <v>-34863</v>
      </c>
      <c r="L31" s="12">
        <f t="shared" si="11"/>
        <v>-0.95462760131434832</v>
      </c>
    </row>
    <row r="32" spans="2:12" x14ac:dyDescent="0.25">
      <c r="B32" s="57" t="s">
        <v>19</v>
      </c>
      <c r="C32" s="13">
        <v>9.4782059380922306</v>
      </c>
      <c r="D32" s="14">
        <v>111</v>
      </c>
      <c r="E32" s="13">
        <f t="shared" si="8"/>
        <v>101.52179406190777</v>
      </c>
      <c r="F32" s="15">
        <f t="shared" si="9"/>
        <v>10.711077046121034</v>
      </c>
      <c r="H32" s="57" t="s">
        <v>19</v>
      </c>
      <c r="I32" s="13">
        <v>5594.4782059380923</v>
      </c>
      <c r="J32" s="14">
        <v>201</v>
      </c>
      <c r="K32" s="13">
        <f t="shared" si="10"/>
        <v>-5393.4782059380923</v>
      </c>
      <c r="L32" s="15">
        <f t="shared" si="11"/>
        <v>-0.96407171632438315</v>
      </c>
    </row>
    <row r="33" spans="2:12" x14ac:dyDescent="0.25">
      <c r="B33" s="62" t="s">
        <v>27</v>
      </c>
      <c r="C33" s="63">
        <v>834</v>
      </c>
      <c r="D33" s="64">
        <v>3354</v>
      </c>
      <c r="E33" s="66">
        <f t="shared" si="8"/>
        <v>2520</v>
      </c>
      <c r="F33" s="65">
        <f t="shared" si="9"/>
        <v>3.0215827338129495</v>
      </c>
      <c r="H33" s="62" t="s">
        <v>27</v>
      </c>
      <c r="I33" s="63">
        <v>22955</v>
      </c>
      <c r="J33" s="64">
        <v>7942</v>
      </c>
      <c r="K33" s="63">
        <f t="shared" si="10"/>
        <v>-15013</v>
      </c>
      <c r="L33" s="65">
        <f t="shared" si="11"/>
        <v>-0.65401873230233065</v>
      </c>
    </row>
    <row r="34" spans="2:12" x14ac:dyDescent="0.25">
      <c r="C34" s="13"/>
      <c r="D34" s="13"/>
      <c r="I34" s="13"/>
      <c r="J34" s="13"/>
    </row>
    <row r="35" spans="2:12" x14ac:dyDescent="0.25">
      <c r="B35" s="2" t="s">
        <v>20</v>
      </c>
      <c r="C35" s="21">
        <v>5310</v>
      </c>
      <c r="D35" s="21">
        <v>13575</v>
      </c>
      <c r="E35" s="21">
        <f>D35-C35</f>
        <v>8265</v>
      </c>
      <c r="F35" s="22">
        <f>(D35/C35)-1</f>
        <v>1.5564971751412431</v>
      </c>
      <c r="H35" s="2" t="s">
        <v>20</v>
      </c>
      <c r="I35" s="21">
        <v>94740</v>
      </c>
      <c r="J35" s="21">
        <v>32438</v>
      </c>
      <c r="K35" s="21">
        <f>J35-I35</f>
        <v>-62302</v>
      </c>
      <c r="L35" s="22">
        <f>(J35/I35)-1</f>
        <v>-0.65761030187882619</v>
      </c>
    </row>
    <row r="38" spans="2:12" ht="59.25" customHeight="1" x14ac:dyDescent="0.25">
      <c r="B38" s="71" t="s">
        <v>89</v>
      </c>
      <c r="C38" s="71"/>
      <c r="D38" s="71"/>
      <c r="E38" s="71"/>
      <c r="F38" s="71"/>
    </row>
    <row r="39" spans="2:12" s="20" customFormat="1" ht="11.25" x14ac:dyDescent="0.2"/>
    <row r="40" spans="2:12" x14ac:dyDescent="0.25">
      <c r="B40" s="20" t="s">
        <v>92</v>
      </c>
    </row>
  </sheetData>
  <mergeCells count="21">
    <mergeCell ref="B38:F38"/>
    <mergeCell ref="J3:J4"/>
    <mergeCell ref="K3:L3"/>
    <mergeCell ref="B17:D17"/>
    <mergeCell ref="E17:F17"/>
    <mergeCell ref="H17:J17"/>
    <mergeCell ref="K17:L17"/>
    <mergeCell ref="B3:B4"/>
    <mergeCell ref="C3:C4"/>
    <mergeCell ref="D3:D4"/>
    <mergeCell ref="E3:F3"/>
    <mergeCell ref="H3:H4"/>
    <mergeCell ref="I3:I4"/>
    <mergeCell ref="J21:J22"/>
    <mergeCell ref="K21:L21"/>
    <mergeCell ref="B21:B22"/>
    <mergeCell ref="C21:C22"/>
    <mergeCell ref="D21:D22"/>
    <mergeCell ref="E21:F21"/>
    <mergeCell ref="H21:H22"/>
    <mergeCell ref="I21:I22"/>
  </mergeCells>
  <conditionalFormatting sqref="F16">
    <cfRule type="dataBar" priority="6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{B7BBD8F0-D62B-4DE2-BCC9-1F00CAB053F0}</x14:id>
        </ext>
      </extLst>
    </cfRule>
  </conditionalFormatting>
  <conditionalFormatting sqref="F15">
    <cfRule type="dataBar" priority="5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{FCEA0D78-1D2F-40EF-8DA8-FDB26807385F}</x14:id>
        </ext>
      </extLst>
    </cfRule>
  </conditionalFormatting>
  <conditionalFormatting sqref="F13">
    <cfRule type="dataBar" priority="5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{80DA72CA-A85F-4811-BA99-11ABB24C4822}</x14:id>
        </ext>
      </extLst>
    </cfRule>
  </conditionalFormatting>
  <conditionalFormatting sqref="F12">
    <cfRule type="dataBar" priority="5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{2F93A0CF-D527-4BDD-9959-67B332C7236F}</x14:id>
        </ext>
      </extLst>
    </cfRule>
  </conditionalFormatting>
  <conditionalFormatting sqref="F11">
    <cfRule type="dataBar" priority="5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{49191F77-6A08-4861-B9D7-EABC8F4968FC}</x14:id>
        </ext>
      </extLst>
    </cfRule>
  </conditionalFormatting>
  <conditionalFormatting sqref="F10">
    <cfRule type="dataBar" priority="5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{CBEB6B77-9AB1-4EAF-88CD-FFBDDCFB0729}</x14:id>
        </ext>
      </extLst>
    </cfRule>
  </conditionalFormatting>
  <conditionalFormatting sqref="F9">
    <cfRule type="dataBar" priority="5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{BA156397-84E8-4A93-9940-7B4B82092A6C}</x14:id>
        </ext>
      </extLst>
    </cfRule>
  </conditionalFormatting>
  <conditionalFormatting sqref="F8">
    <cfRule type="dataBar" priority="5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{1615C5F3-728F-47F1-8A46-50582575387B}</x14:id>
        </ext>
      </extLst>
    </cfRule>
  </conditionalFormatting>
  <conditionalFormatting sqref="F7">
    <cfRule type="dataBar" priority="5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{5E8F2F1F-12D3-421A-ADD0-55E5E4228F04}</x14:id>
        </ext>
      </extLst>
    </cfRule>
  </conditionalFormatting>
  <conditionalFormatting sqref="F7:F13 F15:F16">
    <cfRule type="dataBar" priority="5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{F67DE268-110B-4C04-91B7-41C2E1AABC17}</x14:id>
        </ext>
      </extLst>
    </cfRule>
  </conditionalFormatting>
  <conditionalFormatting sqref="F23">
    <cfRule type="dataBar" priority="4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{F1811761-0591-48C2-BFD8-33E798F7F41A}</x14:id>
        </ext>
      </extLst>
    </cfRule>
  </conditionalFormatting>
  <conditionalFormatting sqref="L16">
    <cfRule type="dataBar" priority="4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{59C9CBA0-AF94-4924-AE32-C2FF33EAF70C}</x14:id>
        </ext>
      </extLst>
    </cfRule>
  </conditionalFormatting>
  <conditionalFormatting sqref="L15">
    <cfRule type="dataBar" priority="4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{458632E4-D82B-4066-A9FF-B0B8A50C5FB6}</x14:id>
        </ext>
      </extLst>
    </cfRule>
  </conditionalFormatting>
  <conditionalFormatting sqref="L14">
    <cfRule type="dataBar" priority="4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{D006750C-6040-48D4-807C-9AD34ED45674}</x14:id>
        </ext>
      </extLst>
    </cfRule>
  </conditionalFormatting>
  <conditionalFormatting sqref="L13">
    <cfRule type="dataBar" priority="4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{11017DBA-E711-48AE-A388-B9F6A6D72FB7}</x14:id>
        </ext>
      </extLst>
    </cfRule>
  </conditionalFormatting>
  <conditionalFormatting sqref="L12">
    <cfRule type="dataBar" priority="4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{28346FAA-5FE3-4556-92C7-D742E7471168}</x14:id>
        </ext>
      </extLst>
    </cfRule>
  </conditionalFormatting>
  <conditionalFormatting sqref="L11">
    <cfRule type="dataBar" priority="4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{D38FA7EE-5C2B-4155-ABF2-CC4D5F7334B6}</x14:id>
        </ext>
      </extLst>
    </cfRule>
  </conditionalFormatting>
  <conditionalFormatting sqref="L10">
    <cfRule type="dataBar" priority="3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{BE4CE97E-8270-4DD9-BBBB-D4E6DF0EA8D4}</x14:id>
        </ext>
      </extLst>
    </cfRule>
  </conditionalFormatting>
  <conditionalFormatting sqref="L9">
    <cfRule type="dataBar" priority="3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{63C4644C-207B-43AB-B7E9-7C42E7D1C0CE}</x14:id>
        </ext>
      </extLst>
    </cfRule>
  </conditionalFormatting>
  <conditionalFormatting sqref="L8">
    <cfRule type="dataBar" priority="3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{88B48E40-5197-40AE-8F9E-616650589850}</x14:id>
        </ext>
      </extLst>
    </cfRule>
  </conditionalFormatting>
  <conditionalFormatting sqref="L7">
    <cfRule type="dataBar" priority="3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{57702189-84D3-4332-93ED-3C7D2F35784F}</x14:id>
        </ext>
      </extLst>
    </cfRule>
  </conditionalFormatting>
  <conditionalFormatting sqref="L7:L16">
    <cfRule type="dataBar" priority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{0C8AF4EE-B849-43FB-AD17-461C054C7653}</x14:id>
        </ext>
      </extLst>
    </cfRule>
  </conditionalFormatting>
  <conditionalFormatting sqref="L23">
    <cfRule type="dataBar" priority="3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{7BCFC79B-B821-434D-8C31-C6A232073802}</x14:id>
        </ext>
      </extLst>
    </cfRule>
  </conditionalFormatting>
  <conditionalFormatting sqref="F23:F35 F7:F13 F5 F18 F15:F16">
    <cfRule type="dataBar" priority="6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{69F26D5E-C5A4-4929-9EB3-021AB57C6E70}</x14:id>
        </ext>
      </extLst>
    </cfRule>
  </conditionalFormatting>
  <conditionalFormatting sqref="F23:F35 F5:F13 F18 F15:F16">
    <cfRule type="dataBar" priority="6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{5C61B874-59A3-49A4-BE25-22F32B3E44A3}</x14:id>
        </ext>
      </extLst>
    </cfRule>
  </conditionalFormatting>
  <conditionalFormatting sqref="F23:F35 F18 F5:F13 F15:F16">
    <cfRule type="dataBar" priority="4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{6598346C-FA67-4E24-9EA4-72081E7D4FA4}</x14:id>
        </ext>
      </extLst>
    </cfRule>
  </conditionalFormatting>
  <conditionalFormatting sqref="L23:L35 L7:L16 L5 L18">
    <cfRule type="dataBar" priority="4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{02E15165-C1B0-4B83-A806-B17DF269BBF4}</x14:id>
        </ext>
      </extLst>
    </cfRule>
  </conditionalFormatting>
  <conditionalFormatting sqref="L23:L35 L5:L16 L18">
    <cfRule type="dataBar" priority="4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{C9FE3E9E-DD77-4F9A-BE61-FC1D159F2B0C}</x14:id>
        </ext>
      </extLst>
    </cfRule>
  </conditionalFormatting>
  <conditionalFormatting sqref="L23:L35 L18 L5:L16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{6C7752DD-0D71-4EFB-B7B8-AF3F89113D73}</x14:id>
        </ext>
      </extLst>
    </cfRule>
  </conditionalFormatting>
  <conditionalFormatting sqref="F5:F13 F23 F18 F25:F33 F35 F15:F16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{C9A6F878-A0B3-4BE0-A54A-3833A096D309}</x14:id>
        </ext>
      </extLst>
    </cfRule>
  </conditionalFormatting>
  <conditionalFormatting sqref="L7:L16 L23 L5 L18 L25:L33 L35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{56E3C1B9-65F7-48B9-B2BB-6069F881E873}</x14:id>
        </ext>
      </extLst>
    </cfRule>
  </conditionalFormatting>
  <conditionalFormatting sqref="F18">
    <cfRule type="dataBar" priority="6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{1CBCEB3D-B42E-4709-9071-35B90B28A0D9}</x14:id>
        </ext>
      </extLst>
    </cfRule>
  </conditionalFormatting>
  <conditionalFormatting sqref="F7:F13 F5 F18 F15:F16">
    <cfRule type="dataBar" priority="6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{A3032871-A224-4FB3-A0DB-DFF36302942A}</x14:id>
        </ext>
      </extLst>
    </cfRule>
  </conditionalFormatting>
  <conditionalFormatting sqref="L18">
    <cfRule type="dataBar" priority="6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{6AEAFE1E-569F-42D9-B2EC-4F5252EF39B1}</x14:id>
        </ext>
      </extLst>
    </cfRule>
  </conditionalFormatting>
  <conditionalFormatting sqref="L7:L16 L5 L18">
    <cfRule type="dataBar" priority="6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{62F941F5-35BB-479C-82C9-49CE7D8DD706}</x14:id>
        </ext>
      </extLst>
    </cfRule>
  </conditionalFormatting>
  <conditionalFormatting sqref="F14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{9ED7D9C2-274F-4293-AD36-F64EC18BAC02}</x14:id>
        </ext>
      </extLst>
    </cfRule>
  </conditionalFormatting>
  <conditionalFormatting sqref="F14">
    <cfRule type="dataBar" priority="2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{24C39798-F33B-4F36-A0FF-25706128A567}</x14:id>
        </ext>
      </extLst>
    </cfRule>
  </conditionalFormatting>
  <conditionalFormatting sqref="F14">
    <cfRule type="dataBar" priority="2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{7BEB1B18-3ABB-4101-AFD1-6B69A52F4FBB}</x14:id>
        </ext>
      </extLst>
    </cfRule>
  </conditionalFormatting>
  <conditionalFormatting sqref="F14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{DE4AE5D4-BE6F-415B-98FB-D97F09BFB24C}</x14:id>
        </ext>
      </extLst>
    </cfRule>
  </conditionalFormatting>
  <conditionalFormatting sqref="F14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{B6CE42D7-11AD-449D-9DC6-0B07FFCE4F1F}</x14:id>
        </ext>
      </extLst>
    </cfRule>
  </conditionalFormatting>
  <conditionalFormatting sqref="F14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{643A6E5B-9392-4954-BF8E-428185B95604}</x14:id>
        </ext>
      </extLst>
    </cfRule>
  </conditionalFormatting>
  <conditionalFormatting sqref="F14"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{400441EB-0395-4C3F-9E84-284468FA173E}</x14:id>
        </ext>
      </extLst>
    </cfRule>
  </conditionalFormatting>
  <conditionalFormatting sqref="F14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{D7AF0834-B816-42D1-8460-DF9BB583D2EB}</x14:id>
        </ext>
      </extLst>
    </cfRule>
  </conditionalFormatting>
  <pageMargins left="0.7" right="0.7" top="0.75" bottom="0.75" header="0.3" footer="0.3"/>
  <pageSetup paperSize="9" orientation="portrait" verticalDpi="0" r:id="rId1"/>
  <ignoredErrors>
    <ignoredError sqref="I3:J4 I21:J22 C3:D4 C21:D22" numberStoredAsText="1"/>
    <ignoredError sqref="E27 E31 E29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7BBD8F0-D62B-4DE2-BCC9-1F00CAB053F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FCEA0D78-1D2F-40EF-8DA8-FDB26807385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80DA72CA-A85F-4811-BA99-11ABB24C482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2F93A0CF-D527-4BDD-9959-67B332C7236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49191F77-6A08-4861-B9D7-EABC8F4968F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CBEB6B77-9AB1-4EAF-88CD-FFBDDCFB072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BA156397-84E8-4A93-9940-7B4B82092A6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1615C5F3-728F-47F1-8A46-50582575387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5E8F2F1F-12D3-421A-ADD0-55E5E4228F0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F67DE268-110B-4C04-91B7-41C2E1AABC1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F7:F13 F15:F16</xm:sqref>
        </x14:conditionalFormatting>
        <x14:conditionalFormatting xmlns:xm="http://schemas.microsoft.com/office/excel/2006/main">
          <x14:cfRule type="dataBar" id="{F1811761-0591-48C2-BFD8-33E798F7F41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</xm:sqref>
        </x14:conditionalFormatting>
        <x14:conditionalFormatting xmlns:xm="http://schemas.microsoft.com/office/excel/2006/main">
          <x14:cfRule type="dataBar" id="{59C9CBA0-AF94-4924-AE32-C2FF33EAF70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L16</xm:sqref>
        </x14:conditionalFormatting>
        <x14:conditionalFormatting xmlns:xm="http://schemas.microsoft.com/office/excel/2006/main">
          <x14:cfRule type="dataBar" id="{458632E4-D82B-4066-A9FF-B0B8A50C5FB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L15</xm:sqref>
        </x14:conditionalFormatting>
        <x14:conditionalFormatting xmlns:xm="http://schemas.microsoft.com/office/excel/2006/main">
          <x14:cfRule type="dataBar" id="{D006750C-6040-48D4-807C-9AD34ED4567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L14</xm:sqref>
        </x14:conditionalFormatting>
        <x14:conditionalFormatting xmlns:xm="http://schemas.microsoft.com/office/excel/2006/main">
          <x14:cfRule type="dataBar" id="{11017DBA-E711-48AE-A388-B9F6A6D72FB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L13</xm:sqref>
        </x14:conditionalFormatting>
        <x14:conditionalFormatting xmlns:xm="http://schemas.microsoft.com/office/excel/2006/main">
          <x14:cfRule type="dataBar" id="{28346FAA-5FE3-4556-92C7-D742E747116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L12</xm:sqref>
        </x14:conditionalFormatting>
        <x14:conditionalFormatting xmlns:xm="http://schemas.microsoft.com/office/excel/2006/main">
          <x14:cfRule type="dataBar" id="{D38FA7EE-5C2B-4155-ABF2-CC4D5F7334B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L11</xm:sqref>
        </x14:conditionalFormatting>
        <x14:conditionalFormatting xmlns:xm="http://schemas.microsoft.com/office/excel/2006/main">
          <x14:cfRule type="dataBar" id="{BE4CE97E-8270-4DD9-BBBB-D4E6DF0EA8D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L10</xm:sqref>
        </x14:conditionalFormatting>
        <x14:conditionalFormatting xmlns:xm="http://schemas.microsoft.com/office/excel/2006/main">
          <x14:cfRule type="dataBar" id="{63C4644C-207B-43AB-B7E9-7C42E7D1C0C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L9</xm:sqref>
        </x14:conditionalFormatting>
        <x14:conditionalFormatting xmlns:xm="http://schemas.microsoft.com/office/excel/2006/main">
          <x14:cfRule type="dataBar" id="{88B48E40-5197-40AE-8F9E-61665058985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L8</xm:sqref>
        </x14:conditionalFormatting>
        <x14:conditionalFormatting xmlns:xm="http://schemas.microsoft.com/office/excel/2006/main">
          <x14:cfRule type="dataBar" id="{57702189-84D3-4332-93ED-3C7D2F35784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  <x14:conditionalFormatting xmlns:xm="http://schemas.microsoft.com/office/excel/2006/main">
          <x14:cfRule type="dataBar" id="{0C8AF4EE-B849-43FB-AD17-461C054C765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</xm:sqref>
        </x14:conditionalFormatting>
        <x14:conditionalFormatting xmlns:xm="http://schemas.microsoft.com/office/excel/2006/main">
          <x14:cfRule type="dataBar" id="{7BCFC79B-B821-434D-8C31-C6A23207380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</xm:sqref>
        </x14:conditionalFormatting>
        <x14:conditionalFormatting xmlns:xm="http://schemas.microsoft.com/office/excel/2006/main">
          <x14:cfRule type="dataBar" id="{69F26D5E-C5A4-4929-9EB3-021AB57C6E7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F23:F35 F7:F13 F5 F18 F15:F16</xm:sqref>
        </x14:conditionalFormatting>
        <x14:conditionalFormatting xmlns:xm="http://schemas.microsoft.com/office/excel/2006/main">
          <x14:cfRule type="dataBar" id="{5C61B874-59A3-49A4-BE25-22F32B3E44A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F23:F35 F5:F13 F18 F15:F16</xm:sqref>
        </x14:conditionalFormatting>
        <x14:conditionalFormatting xmlns:xm="http://schemas.microsoft.com/office/excel/2006/main">
          <x14:cfRule type="dataBar" id="{6598346C-FA67-4E24-9EA4-72081E7D4FA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F23:F35 F18 F5:F13 F15:F16</xm:sqref>
        </x14:conditionalFormatting>
        <x14:conditionalFormatting xmlns:xm="http://schemas.microsoft.com/office/excel/2006/main">
          <x14:cfRule type="dataBar" id="{02E15165-C1B0-4B83-A806-B17DF269BBF4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L23:L35 L7:L16 L5 L18</xm:sqref>
        </x14:conditionalFormatting>
        <x14:conditionalFormatting xmlns:xm="http://schemas.microsoft.com/office/excel/2006/main">
          <x14:cfRule type="dataBar" id="{C9FE3E9E-DD77-4F9A-BE61-FC1D159F2B0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L23:L35 L5:L16 L18</xm:sqref>
        </x14:conditionalFormatting>
        <x14:conditionalFormatting xmlns:xm="http://schemas.microsoft.com/office/excel/2006/main">
          <x14:cfRule type="dataBar" id="{6C7752DD-0D71-4EFB-B7B8-AF3F89113D7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L23:L35 L18 L5:L16</xm:sqref>
        </x14:conditionalFormatting>
        <x14:conditionalFormatting xmlns:xm="http://schemas.microsoft.com/office/excel/2006/main">
          <x14:cfRule type="dataBar" id="{C9A6F878-A0B3-4BE0-A54A-3833A096D30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F5:F13 F23 F18 F25:F33 F35 F15:F16</xm:sqref>
        </x14:conditionalFormatting>
        <x14:conditionalFormatting xmlns:xm="http://schemas.microsoft.com/office/excel/2006/main">
          <x14:cfRule type="dataBar" id="{56E3C1B9-65F7-48B9-B2BB-6069F881E87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L23 L5 L18 L25:L33 L35</xm:sqref>
        </x14:conditionalFormatting>
        <x14:conditionalFormatting xmlns:xm="http://schemas.microsoft.com/office/excel/2006/main">
          <x14:cfRule type="dataBar" id="{1CBCEB3D-B42E-4709-9071-35B90B28A0D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F18</xm:sqref>
        </x14:conditionalFormatting>
        <x14:conditionalFormatting xmlns:xm="http://schemas.microsoft.com/office/excel/2006/main">
          <x14:cfRule type="dataBar" id="{A3032871-A224-4FB3-A0DB-DFF36302942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F7:F13 F5 F18 F15:F16</xm:sqref>
        </x14:conditionalFormatting>
        <x14:conditionalFormatting xmlns:xm="http://schemas.microsoft.com/office/excel/2006/main">
          <x14:cfRule type="dataBar" id="{6AEAFE1E-569F-42D9-B2EC-4F5252EF39B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L18</xm:sqref>
        </x14:conditionalFormatting>
        <x14:conditionalFormatting xmlns:xm="http://schemas.microsoft.com/office/excel/2006/main">
          <x14:cfRule type="dataBar" id="{62F941F5-35BB-479C-82C9-49CE7D8DD70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 L18</xm:sqref>
        </x14:conditionalFormatting>
        <x14:conditionalFormatting xmlns:xm="http://schemas.microsoft.com/office/excel/2006/main">
          <x14:cfRule type="dataBar" id="{9ED7D9C2-274F-4293-AD36-F64EC18BAC0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24C39798-F33B-4F36-A0FF-25706128A56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7BEB1B18-3ABB-4101-AFD1-6B69A52F4FBB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DE4AE5D4-BE6F-415B-98FB-D97F09BFB24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B6CE42D7-11AD-449D-9DC6-0B07FFCE4F1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643A6E5B-9392-4954-BF8E-428185B9560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400441EB-0395-4C3F-9E84-284468FA173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D7AF0834-B816-42D1-8460-DF9BB583D2E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2D44B-CB3B-416B-8BF5-DB6B469EC767}">
  <dimension ref="B1:L40"/>
  <sheetViews>
    <sheetView topLeftCell="A2" workbookViewId="0">
      <selection activeCell="B20" sqref="B20"/>
    </sheetView>
  </sheetViews>
  <sheetFormatPr defaultRowHeight="15" x14ac:dyDescent="0.25"/>
  <cols>
    <col min="1" max="1" width="9.140625" style="67"/>
    <col min="2" max="2" width="24.7109375" style="67" customWidth="1"/>
    <col min="3" max="6" width="9.140625" style="67"/>
    <col min="7" max="7" width="6.5703125" style="67" customWidth="1"/>
    <col min="8" max="8" width="21.5703125" style="67" customWidth="1"/>
    <col min="9" max="9" width="9.140625" style="67"/>
    <col min="10" max="10" width="10" style="67" customWidth="1"/>
    <col min="11" max="16384" width="9.140625" style="67"/>
  </cols>
  <sheetData>
    <row r="1" spans="2:12" x14ac:dyDescent="0.25">
      <c r="B1" s="60" t="s">
        <v>71</v>
      </c>
      <c r="H1" s="60"/>
    </row>
    <row r="2" spans="2:12" ht="15.75" thickBot="1" x14ac:dyDescent="0.3">
      <c r="B2" s="2" t="s">
        <v>97</v>
      </c>
      <c r="H2" s="2" t="s">
        <v>98</v>
      </c>
    </row>
    <row r="3" spans="2:12" ht="17.25" customHeight="1" thickTop="1" x14ac:dyDescent="0.25">
      <c r="B3" s="72"/>
      <c r="C3" s="74" t="s">
        <v>0</v>
      </c>
      <c r="D3" s="75" t="s">
        <v>2</v>
      </c>
      <c r="E3" s="77" t="s">
        <v>5</v>
      </c>
      <c r="F3" s="78"/>
      <c r="H3" s="72"/>
      <c r="I3" s="74" t="s">
        <v>0</v>
      </c>
      <c r="J3" s="75" t="s">
        <v>2</v>
      </c>
      <c r="K3" s="77" t="s">
        <v>72</v>
      </c>
      <c r="L3" s="78"/>
    </row>
    <row r="4" spans="2:12" ht="15.75" thickBot="1" x14ac:dyDescent="0.3">
      <c r="B4" s="88"/>
      <c r="C4" s="88"/>
      <c r="D4" s="92"/>
      <c r="E4" s="52" t="s">
        <v>4</v>
      </c>
      <c r="F4" s="52" t="s">
        <v>1</v>
      </c>
      <c r="H4" s="88"/>
      <c r="I4" s="88"/>
      <c r="J4" s="92"/>
      <c r="K4" s="52" t="s">
        <v>4</v>
      </c>
      <c r="L4" s="52" t="s">
        <v>1</v>
      </c>
    </row>
    <row r="5" spans="2:12" x14ac:dyDescent="0.25">
      <c r="B5" s="3" t="s">
        <v>48</v>
      </c>
      <c r="C5" s="4">
        <v>45614</v>
      </c>
      <c r="D5" s="5">
        <v>109935</v>
      </c>
      <c r="E5" s="4">
        <f>D5-C5</f>
        <v>64321</v>
      </c>
      <c r="F5" s="6">
        <f>(D5/C5)-1</f>
        <v>1.4101153154733197</v>
      </c>
      <c r="H5" s="3" t="s">
        <v>48</v>
      </c>
      <c r="I5" s="4">
        <v>387308</v>
      </c>
      <c r="J5" s="53">
        <v>184664</v>
      </c>
      <c r="K5" s="4">
        <f>J5-I5</f>
        <v>-202644</v>
      </c>
      <c r="L5" s="6">
        <f>(J5/I5)-1</f>
        <v>-0.523211500924329</v>
      </c>
    </row>
    <row r="6" spans="2:12" ht="15.75" customHeight="1" x14ac:dyDescent="0.25">
      <c r="B6" s="7" t="s">
        <v>102</v>
      </c>
      <c r="D6" s="8"/>
      <c r="H6" s="7" t="s">
        <v>109</v>
      </c>
      <c r="J6" s="8"/>
    </row>
    <row r="7" spans="2:12" x14ac:dyDescent="0.25">
      <c r="B7" s="58" t="s">
        <v>74</v>
      </c>
      <c r="C7" s="10">
        <v>362</v>
      </c>
      <c r="D7" s="11">
        <v>51261</v>
      </c>
      <c r="E7" s="10">
        <f t="shared" ref="E7:E16" si="0">D7-C7</f>
        <v>50899</v>
      </c>
      <c r="F7" s="12">
        <f t="shared" ref="F7:F16" si="1">(D7/C7)-1</f>
        <v>140.60497237569061</v>
      </c>
      <c r="H7" s="58" t="s">
        <v>74</v>
      </c>
      <c r="I7" s="10">
        <v>50492</v>
      </c>
      <c r="J7" s="11">
        <v>81337</v>
      </c>
      <c r="K7" s="10">
        <f t="shared" ref="K7:K16" si="2">J7-I7</f>
        <v>30845</v>
      </c>
      <c r="L7" s="12">
        <f t="shared" ref="L7:L16" si="3">(J7/I7)-1</f>
        <v>0.61088885367979096</v>
      </c>
    </row>
    <row r="8" spans="2:12" x14ac:dyDescent="0.25">
      <c r="B8" s="67" t="s">
        <v>75</v>
      </c>
      <c r="C8" s="13">
        <v>3181</v>
      </c>
      <c r="D8" s="14">
        <v>11208</v>
      </c>
      <c r="E8" s="13">
        <f t="shared" si="0"/>
        <v>8027</v>
      </c>
      <c r="F8" s="15">
        <f t="shared" si="1"/>
        <v>2.5234203080792206</v>
      </c>
      <c r="H8" s="67" t="s">
        <v>75</v>
      </c>
      <c r="I8" s="13">
        <v>20793</v>
      </c>
      <c r="J8" s="14">
        <v>21375</v>
      </c>
      <c r="K8" s="13">
        <f t="shared" si="2"/>
        <v>582</v>
      </c>
      <c r="L8" s="15">
        <f t="shared" si="3"/>
        <v>2.7990189005915544E-2</v>
      </c>
    </row>
    <row r="9" spans="2:12" x14ac:dyDescent="0.25">
      <c r="B9" s="58" t="s">
        <v>76</v>
      </c>
      <c r="C9" s="10">
        <v>9220</v>
      </c>
      <c r="D9" s="11">
        <v>8630</v>
      </c>
      <c r="E9" s="10">
        <f t="shared" si="0"/>
        <v>-590</v>
      </c>
      <c r="F9" s="12">
        <f t="shared" si="1"/>
        <v>-6.3991323210412121E-2</v>
      </c>
      <c r="H9" s="58" t="s">
        <v>76</v>
      </c>
      <c r="I9" s="10">
        <v>30023</v>
      </c>
      <c r="J9" s="11">
        <v>14734</v>
      </c>
      <c r="K9" s="10">
        <f t="shared" si="2"/>
        <v>-15289</v>
      </c>
      <c r="L9" s="12">
        <f t="shared" si="3"/>
        <v>-0.50924291376611264</v>
      </c>
    </row>
    <row r="10" spans="2:12" x14ac:dyDescent="0.25">
      <c r="B10" s="67" t="s">
        <v>77</v>
      </c>
      <c r="C10" s="13">
        <v>1422</v>
      </c>
      <c r="D10" s="14">
        <v>5731</v>
      </c>
      <c r="E10" s="13">
        <f t="shared" si="0"/>
        <v>4309</v>
      </c>
      <c r="F10" s="15">
        <f t="shared" si="1"/>
        <v>3.0302390998593527</v>
      </c>
      <c r="H10" s="67" t="s">
        <v>77</v>
      </c>
      <c r="I10" s="13">
        <v>95603</v>
      </c>
      <c r="J10" s="14">
        <v>8687</v>
      </c>
      <c r="K10" s="13">
        <f t="shared" si="2"/>
        <v>-86916</v>
      </c>
      <c r="L10" s="15">
        <f t="shared" si="3"/>
        <v>-0.90913465058627863</v>
      </c>
    </row>
    <row r="11" spans="2:12" x14ac:dyDescent="0.25">
      <c r="B11" s="58" t="s">
        <v>78</v>
      </c>
      <c r="C11" s="10">
        <v>2970</v>
      </c>
      <c r="D11" s="11">
        <v>4003</v>
      </c>
      <c r="E11" s="10">
        <f t="shared" si="0"/>
        <v>1033</v>
      </c>
      <c r="F11" s="12">
        <f t="shared" si="1"/>
        <v>0.34781144781144779</v>
      </c>
      <c r="H11" s="58" t="s">
        <v>79</v>
      </c>
      <c r="I11" s="10">
        <v>12964</v>
      </c>
      <c r="J11" s="11">
        <v>6974</v>
      </c>
      <c r="K11" s="10">
        <f t="shared" si="2"/>
        <v>-5990</v>
      </c>
      <c r="L11" s="12">
        <f t="shared" si="3"/>
        <v>-0.46204875038568338</v>
      </c>
    </row>
    <row r="12" spans="2:12" x14ac:dyDescent="0.25">
      <c r="B12" s="67" t="s">
        <v>79</v>
      </c>
      <c r="C12" s="13">
        <v>995</v>
      </c>
      <c r="D12" s="14">
        <v>3871</v>
      </c>
      <c r="E12" s="13">
        <f t="shared" si="0"/>
        <v>2876</v>
      </c>
      <c r="F12" s="15">
        <f t="shared" si="1"/>
        <v>2.8904522613065327</v>
      </c>
      <c r="H12" s="67" t="s">
        <v>78</v>
      </c>
      <c r="I12" s="13">
        <v>22458</v>
      </c>
      <c r="J12" s="14">
        <v>6773</v>
      </c>
      <c r="K12" s="13">
        <f t="shared" si="2"/>
        <v>-15685</v>
      </c>
      <c r="L12" s="15">
        <f t="shared" si="3"/>
        <v>-0.6984148187728203</v>
      </c>
    </row>
    <row r="13" spans="2:12" x14ac:dyDescent="0.25">
      <c r="B13" s="58" t="s">
        <v>81</v>
      </c>
      <c r="C13" s="10">
        <v>10</v>
      </c>
      <c r="D13" s="11">
        <v>2455</v>
      </c>
      <c r="E13" s="10">
        <f t="shared" si="0"/>
        <v>2445</v>
      </c>
      <c r="F13" s="12">
        <f t="shared" si="1"/>
        <v>244.5</v>
      </c>
      <c r="H13" s="58" t="s">
        <v>82</v>
      </c>
      <c r="I13" s="10">
        <v>17107</v>
      </c>
      <c r="J13" s="11">
        <v>4440</v>
      </c>
      <c r="K13" s="10">
        <f t="shared" si="2"/>
        <v>-12667</v>
      </c>
      <c r="L13" s="12">
        <f t="shared" si="3"/>
        <v>-0.74045712281522191</v>
      </c>
    </row>
    <row r="14" spans="2:12" x14ac:dyDescent="0.25">
      <c r="B14" s="67" t="s">
        <v>82</v>
      </c>
      <c r="C14" s="13">
        <v>9949</v>
      </c>
      <c r="D14" s="14">
        <v>2436</v>
      </c>
      <c r="E14" s="13">
        <f t="shared" si="0"/>
        <v>-7513</v>
      </c>
      <c r="F14" s="70">
        <f>(D14/C14)-1</f>
        <v>-0.75515127148457128</v>
      </c>
      <c r="H14" s="67" t="s">
        <v>80</v>
      </c>
      <c r="I14" s="13">
        <v>7468</v>
      </c>
      <c r="J14" s="14">
        <v>3607</v>
      </c>
      <c r="K14" s="13">
        <f t="shared" si="2"/>
        <v>-3861</v>
      </c>
      <c r="L14" s="15">
        <f t="shared" si="3"/>
        <v>-0.51700589180503487</v>
      </c>
    </row>
    <row r="15" spans="2:12" x14ac:dyDescent="0.25">
      <c r="B15" s="58" t="s">
        <v>80</v>
      </c>
      <c r="C15" s="10">
        <v>925</v>
      </c>
      <c r="D15" s="11">
        <v>2162</v>
      </c>
      <c r="E15" s="10">
        <f t="shared" si="0"/>
        <v>1237</v>
      </c>
      <c r="F15" s="12">
        <f t="shared" si="1"/>
        <v>1.3372972972972974</v>
      </c>
      <c r="H15" s="58" t="s">
        <v>81</v>
      </c>
      <c r="I15" s="10">
        <v>287</v>
      </c>
      <c r="J15" s="11">
        <v>3584</v>
      </c>
      <c r="K15" s="10">
        <f t="shared" si="2"/>
        <v>3297</v>
      </c>
      <c r="L15" s="12">
        <f t="shared" si="3"/>
        <v>11.487804878048781</v>
      </c>
    </row>
    <row r="16" spans="2:12" x14ac:dyDescent="0.25">
      <c r="B16" s="54" t="s">
        <v>103</v>
      </c>
      <c r="C16" s="17">
        <v>814</v>
      </c>
      <c r="D16" s="18">
        <v>1785</v>
      </c>
      <c r="E16" s="17">
        <f t="shared" si="0"/>
        <v>971</v>
      </c>
      <c r="F16" s="19">
        <f t="shared" si="1"/>
        <v>1.1928746928746929</v>
      </c>
      <c r="H16" s="16" t="s">
        <v>103</v>
      </c>
      <c r="I16" s="17">
        <v>3153</v>
      </c>
      <c r="J16" s="18">
        <v>2474</v>
      </c>
      <c r="K16" s="17">
        <f t="shared" si="2"/>
        <v>-679</v>
      </c>
      <c r="L16" s="19">
        <f t="shared" si="3"/>
        <v>-0.21535045987947987</v>
      </c>
    </row>
    <row r="17" spans="2:12" x14ac:dyDescent="0.25">
      <c r="B17" s="93" t="s">
        <v>101</v>
      </c>
      <c r="C17" s="93"/>
      <c r="D17" s="94"/>
      <c r="E17" s="95"/>
      <c r="F17" s="84"/>
      <c r="H17" s="93" t="s">
        <v>104</v>
      </c>
      <c r="I17" s="93"/>
      <c r="J17" s="94"/>
      <c r="K17" s="95"/>
      <c r="L17" s="84"/>
    </row>
    <row r="18" spans="2:12" x14ac:dyDescent="0.25">
      <c r="B18" s="62" t="s">
        <v>27</v>
      </c>
      <c r="C18" s="63">
        <v>15766</v>
      </c>
      <c r="D18" s="64">
        <v>16392</v>
      </c>
      <c r="E18" s="63">
        <f t="shared" ref="E18" si="4">D18-C18</f>
        <v>626</v>
      </c>
      <c r="F18" s="65">
        <f t="shared" ref="F18" si="5">(D18/C18)-1</f>
        <v>3.9705695801090846E-2</v>
      </c>
      <c r="H18" s="62" t="s">
        <v>27</v>
      </c>
      <c r="I18" s="63">
        <v>126960</v>
      </c>
      <c r="J18" s="64">
        <v>30680</v>
      </c>
      <c r="K18" s="63">
        <f t="shared" ref="K18" si="6">J18-I18</f>
        <v>-96280</v>
      </c>
      <c r="L18" s="65">
        <f t="shared" ref="L18" si="7">(J18/I18)-1</f>
        <v>-0.75834908632640197</v>
      </c>
    </row>
    <row r="19" spans="2:12" x14ac:dyDescent="0.25">
      <c r="B19" s="20"/>
      <c r="H19" s="20"/>
    </row>
    <row r="20" spans="2:12" ht="15.75" thickBot="1" x14ac:dyDescent="0.3">
      <c r="B20" s="2" t="s">
        <v>100</v>
      </c>
      <c r="H20" s="2" t="s">
        <v>99</v>
      </c>
    </row>
    <row r="21" spans="2:12" ht="15.75" thickTop="1" x14ac:dyDescent="0.25">
      <c r="B21" s="72"/>
      <c r="C21" s="74" t="s">
        <v>0</v>
      </c>
      <c r="D21" s="75" t="s">
        <v>2</v>
      </c>
      <c r="E21" s="77" t="s">
        <v>5</v>
      </c>
      <c r="F21" s="78"/>
      <c r="H21" s="72"/>
      <c r="I21" s="74" t="s">
        <v>0</v>
      </c>
      <c r="J21" s="75" t="s">
        <v>2</v>
      </c>
      <c r="K21" s="77" t="s">
        <v>5</v>
      </c>
      <c r="L21" s="78"/>
    </row>
    <row r="22" spans="2:12" ht="15.75" thickBot="1" x14ac:dyDescent="0.3">
      <c r="B22" s="88"/>
      <c r="C22" s="88"/>
      <c r="D22" s="92"/>
      <c r="E22" s="52" t="s">
        <v>4</v>
      </c>
      <c r="F22" s="52" t="s">
        <v>1</v>
      </c>
      <c r="H22" s="88"/>
      <c r="I22" s="88"/>
      <c r="J22" s="92"/>
      <c r="K22" s="52" t="s">
        <v>4</v>
      </c>
      <c r="L22" s="52" t="s">
        <v>1</v>
      </c>
    </row>
    <row r="23" spans="2:12" x14ac:dyDescent="0.25">
      <c r="B23" s="3" t="s">
        <v>48</v>
      </c>
      <c r="C23" s="4">
        <v>45614</v>
      </c>
      <c r="D23" s="5">
        <v>109935</v>
      </c>
      <c r="E23" s="61">
        <f>D23-C23</f>
        <v>64321</v>
      </c>
      <c r="F23" s="6">
        <f>(D23/C23)-1</f>
        <v>1.4101153154733197</v>
      </c>
      <c r="H23" s="3" t="s">
        <v>48</v>
      </c>
      <c r="I23" s="4">
        <v>387308</v>
      </c>
      <c r="J23" s="4">
        <v>184664</v>
      </c>
      <c r="K23" s="61">
        <f>J23-I23</f>
        <v>-202644</v>
      </c>
      <c r="L23" s="6">
        <f>(J23/I23)-1</f>
        <v>-0.523211500924329</v>
      </c>
    </row>
    <row r="24" spans="2:12" x14ac:dyDescent="0.25">
      <c r="D24" s="8"/>
      <c r="J24" s="8"/>
    </row>
    <row r="25" spans="2:12" x14ac:dyDescent="0.25">
      <c r="B25" s="58" t="s">
        <v>21</v>
      </c>
      <c r="C25" s="10">
        <v>13205</v>
      </c>
      <c r="D25" s="11">
        <v>4173</v>
      </c>
      <c r="E25" s="10">
        <f t="shared" ref="E25:E33" si="8">D25-C25</f>
        <v>-9032</v>
      </c>
      <c r="F25" s="12">
        <f t="shared" ref="F25:F33" si="9">(D25/C25)-1</f>
        <v>-0.68398333964407421</v>
      </c>
      <c r="H25" s="58" t="s">
        <v>21</v>
      </c>
      <c r="I25" s="10">
        <v>31128</v>
      </c>
      <c r="J25" s="11">
        <v>7772</v>
      </c>
      <c r="K25" s="10">
        <f t="shared" ref="K25:K33" si="10">J25-I25</f>
        <v>-23356</v>
      </c>
      <c r="L25" s="12">
        <f t="shared" ref="L25:L33" si="11">(J25/I25)-1</f>
        <v>-0.75032125417630424</v>
      </c>
    </row>
    <row r="26" spans="2:12" x14ac:dyDescent="0.25">
      <c r="B26" s="67" t="s">
        <v>16</v>
      </c>
      <c r="C26" s="13">
        <v>1497</v>
      </c>
      <c r="D26" s="14">
        <v>5873</v>
      </c>
      <c r="E26" s="13">
        <f t="shared" si="8"/>
        <v>4376</v>
      </c>
      <c r="F26" s="15">
        <f t="shared" si="9"/>
        <v>2.923179692718771</v>
      </c>
      <c r="H26" s="67" t="s">
        <v>16</v>
      </c>
      <c r="I26" s="13">
        <v>102910</v>
      </c>
      <c r="J26" s="14">
        <v>8986</v>
      </c>
      <c r="K26" s="13">
        <f t="shared" si="10"/>
        <v>-93924</v>
      </c>
      <c r="L26" s="15">
        <f t="shared" si="11"/>
        <v>-0.91268098338353898</v>
      </c>
    </row>
    <row r="27" spans="2:12" x14ac:dyDescent="0.25">
      <c r="B27" s="58" t="s">
        <v>22</v>
      </c>
      <c r="C27" s="55">
        <v>19466</v>
      </c>
      <c r="D27" s="56">
        <v>18516</v>
      </c>
      <c r="E27" s="10">
        <f t="shared" si="8"/>
        <v>-950</v>
      </c>
      <c r="F27" s="12">
        <f t="shared" si="9"/>
        <v>-4.8803041200041086E-2</v>
      </c>
      <c r="H27" s="58" t="s">
        <v>22</v>
      </c>
      <c r="I27" s="10">
        <v>76056</v>
      </c>
      <c r="J27" s="11">
        <v>30382</v>
      </c>
      <c r="K27" s="10">
        <f t="shared" si="10"/>
        <v>-45674</v>
      </c>
      <c r="L27" s="12">
        <f t="shared" si="11"/>
        <v>-0.60053118754601864</v>
      </c>
    </row>
    <row r="28" spans="2:12" x14ac:dyDescent="0.25">
      <c r="B28" s="67" t="s">
        <v>17</v>
      </c>
      <c r="C28" s="13">
        <v>1422</v>
      </c>
      <c r="D28" s="14">
        <v>3286</v>
      </c>
      <c r="E28" s="13">
        <f t="shared" si="8"/>
        <v>1864</v>
      </c>
      <c r="F28" s="15">
        <f t="shared" si="9"/>
        <v>1.3108298171589312</v>
      </c>
      <c r="H28" s="67" t="s">
        <v>17</v>
      </c>
      <c r="I28" s="13">
        <v>14244</v>
      </c>
      <c r="J28" s="14">
        <v>5815</v>
      </c>
      <c r="K28" s="13">
        <f t="shared" si="10"/>
        <v>-8429</v>
      </c>
      <c r="L28" s="15">
        <f t="shared" si="11"/>
        <v>-0.59175793316484127</v>
      </c>
    </row>
    <row r="29" spans="2:12" x14ac:dyDescent="0.25">
      <c r="B29" s="58" t="s">
        <v>23</v>
      </c>
      <c r="C29" s="10">
        <v>4317</v>
      </c>
      <c r="D29" s="11">
        <v>15183</v>
      </c>
      <c r="E29" s="10">
        <f t="shared" si="8"/>
        <v>10866</v>
      </c>
      <c r="F29" s="12">
        <f t="shared" si="9"/>
        <v>2.5170257123002084</v>
      </c>
      <c r="H29" s="58" t="s">
        <v>23</v>
      </c>
      <c r="I29" s="10">
        <v>35397</v>
      </c>
      <c r="J29" s="11">
        <v>28641</v>
      </c>
      <c r="K29" s="10">
        <f t="shared" si="10"/>
        <v>-6756</v>
      </c>
      <c r="L29" s="12">
        <f t="shared" si="11"/>
        <v>-0.19086363251122973</v>
      </c>
    </row>
    <row r="30" spans="2:12" x14ac:dyDescent="0.25">
      <c r="B30" s="67" t="s">
        <v>24</v>
      </c>
      <c r="C30" s="13">
        <v>468</v>
      </c>
      <c r="D30" s="14">
        <v>51620</v>
      </c>
      <c r="E30" s="13">
        <f t="shared" si="8"/>
        <v>51152</v>
      </c>
      <c r="F30" s="15">
        <f t="shared" si="9"/>
        <v>109.29914529914529</v>
      </c>
      <c r="H30" s="67" t="s">
        <v>24</v>
      </c>
      <c r="I30" s="13">
        <v>57265</v>
      </c>
      <c r="J30" s="14">
        <v>81986</v>
      </c>
      <c r="K30" s="13">
        <f t="shared" si="10"/>
        <v>24721</v>
      </c>
      <c r="L30" s="15">
        <f t="shared" si="11"/>
        <v>0.4316947524666026</v>
      </c>
    </row>
    <row r="31" spans="2:12" x14ac:dyDescent="0.25">
      <c r="B31" s="58" t="s">
        <v>18</v>
      </c>
      <c r="C31" s="10">
        <v>191</v>
      </c>
      <c r="D31" s="11">
        <v>2984</v>
      </c>
      <c r="E31" s="10">
        <f t="shared" si="8"/>
        <v>2793</v>
      </c>
      <c r="F31" s="12">
        <f t="shared" si="9"/>
        <v>14.62303664921466</v>
      </c>
      <c r="H31" s="58" t="s">
        <v>18</v>
      </c>
      <c r="I31" s="10">
        <v>36711</v>
      </c>
      <c r="J31" s="11">
        <v>4640</v>
      </c>
      <c r="K31" s="10">
        <f t="shared" si="10"/>
        <v>-32071</v>
      </c>
      <c r="L31" s="12">
        <f t="shared" si="11"/>
        <v>-0.87360736563972652</v>
      </c>
    </row>
    <row r="32" spans="2:12" x14ac:dyDescent="0.25">
      <c r="B32" s="67" t="s">
        <v>19</v>
      </c>
      <c r="C32" s="13">
        <v>75</v>
      </c>
      <c r="D32" s="14">
        <v>340</v>
      </c>
      <c r="E32" s="13">
        <f t="shared" si="8"/>
        <v>265</v>
      </c>
      <c r="F32" s="15">
        <f t="shared" si="9"/>
        <v>3.5333333333333332</v>
      </c>
      <c r="H32" s="67" t="s">
        <v>19</v>
      </c>
      <c r="I32" s="13">
        <v>5669</v>
      </c>
      <c r="J32" s="14">
        <v>541</v>
      </c>
      <c r="K32" s="13">
        <f t="shared" si="10"/>
        <v>-5128</v>
      </c>
      <c r="L32" s="15">
        <f t="shared" si="11"/>
        <v>-0.90456870700299874</v>
      </c>
    </row>
    <row r="33" spans="2:12" x14ac:dyDescent="0.25">
      <c r="B33" s="62" t="s">
        <v>27</v>
      </c>
      <c r="C33" s="63">
        <v>4973</v>
      </c>
      <c r="D33" s="64">
        <v>7960</v>
      </c>
      <c r="E33" s="66">
        <f t="shared" si="8"/>
        <v>2987</v>
      </c>
      <c r="F33" s="65">
        <f t="shared" si="9"/>
        <v>0.60064347476372415</v>
      </c>
      <c r="H33" s="62" t="s">
        <v>27</v>
      </c>
      <c r="I33" s="63">
        <v>27928</v>
      </c>
      <c r="J33" s="64">
        <v>15901</v>
      </c>
      <c r="K33" s="63">
        <f t="shared" si="10"/>
        <v>-12027</v>
      </c>
      <c r="L33" s="65">
        <f t="shared" si="11"/>
        <v>-0.4306430822114008</v>
      </c>
    </row>
    <row r="34" spans="2:12" x14ac:dyDescent="0.25">
      <c r="C34" s="13"/>
      <c r="D34" s="13"/>
      <c r="I34" s="13"/>
      <c r="J34" s="13"/>
    </row>
    <row r="35" spans="2:12" x14ac:dyDescent="0.25">
      <c r="B35" s="2" t="s">
        <v>20</v>
      </c>
      <c r="C35" s="21">
        <v>13326</v>
      </c>
      <c r="D35" s="21">
        <v>31037</v>
      </c>
      <c r="E35" s="21">
        <f>D35-C35</f>
        <v>17711</v>
      </c>
      <c r="F35" s="22">
        <f>(D35/C35)-1</f>
        <v>1.329055980789434</v>
      </c>
      <c r="H35" s="2" t="s">
        <v>20</v>
      </c>
      <c r="I35" s="21">
        <v>108066</v>
      </c>
      <c r="J35" s="21">
        <v>63475</v>
      </c>
      <c r="K35" s="21">
        <f>J35-I35</f>
        <v>-44591</v>
      </c>
      <c r="L35" s="22">
        <f>(J35/I35)-1</f>
        <v>-0.41262746839894138</v>
      </c>
    </row>
    <row r="38" spans="2:12" ht="59.25" customHeight="1" x14ac:dyDescent="0.25">
      <c r="B38" s="71" t="s">
        <v>89</v>
      </c>
      <c r="C38" s="71"/>
      <c r="D38" s="71"/>
      <c r="E38" s="71"/>
      <c r="F38" s="71"/>
    </row>
    <row r="39" spans="2:12" s="20" customFormat="1" ht="11.25" x14ac:dyDescent="0.2"/>
    <row r="40" spans="2:12" x14ac:dyDescent="0.25">
      <c r="B40" s="20" t="s">
        <v>92</v>
      </c>
    </row>
  </sheetData>
  <mergeCells count="21">
    <mergeCell ref="J3:J4"/>
    <mergeCell ref="K3:L3"/>
    <mergeCell ref="B17:D17"/>
    <mergeCell ref="E17:F17"/>
    <mergeCell ref="H17:J17"/>
    <mergeCell ref="K17:L17"/>
    <mergeCell ref="B3:B4"/>
    <mergeCell ref="C3:C4"/>
    <mergeCell ref="D3:D4"/>
    <mergeCell ref="E3:F3"/>
    <mergeCell ref="H3:H4"/>
    <mergeCell ref="I3:I4"/>
    <mergeCell ref="J21:J22"/>
    <mergeCell ref="K21:L21"/>
    <mergeCell ref="B38:F38"/>
    <mergeCell ref="B21:B22"/>
    <mergeCell ref="C21:C22"/>
    <mergeCell ref="D21:D22"/>
    <mergeCell ref="E21:F21"/>
    <mergeCell ref="H21:H22"/>
    <mergeCell ref="I21:I22"/>
  </mergeCells>
  <conditionalFormatting sqref="F16">
    <cfRule type="dataBar" priority="9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{8FB2459F-57ED-40C1-BAC5-EF22FCFAC715}</x14:id>
        </ext>
      </extLst>
    </cfRule>
  </conditionalFormatting>
  <conditionalFormatting sqref="F15">
    <cfRule type="dataBar" priority="9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{950FCC4D-6962-43BD-8F16-40C773E93B12}</x14:id>
        </ext>
      </extLst>
    </cfRule>
  </conditionalFormatting>
  <conditionalFormatting sqref="F13">
    <cfRule type="dataBar" priority="9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{F485E8CD-E84C-4E55-9E70-7CA327822CA1}</x14:id>
        </ext>
      </extLst>
    </cfRule>
  </conditionalFormatting>
  <conditionalFormatting sqref="F12">
    <cfRule type="dataBar" priority="8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{7E7DE411-D084-41C8-8488-B1A958AF1CA4}</x14:id>
        </ext>
      </extLst>
    </cfRule>
  </conditionalFormatting>
  <conditionalFormatting sqref="F11">
    <cfRule type="dataBar" priority="8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{19BA182C-D3B8-48E8-B9D5-4312F00D8A28}</x14:id>
        </ext>
      </extLst>
    </cfRule>
  </conditionalFormatting>
  <conditionalFormatting sqref="F10">
    <cfRule type="dataBar" priority="8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{DD711C79-0FBE-421B-A755-E54DF17527F6}</x14:id>
        </ext>
      </extLst>
    </cfRule>
  </conditionalFormatting>
  <conditionalFormatting sqref="F9">
    <cfRule type="dataBar" priority="8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{C9933564-EA1B-4903-8E50-45AA37577ACB}</x14:id>
        </ext>
      </extLst>
    </cfRule>
  </conditionalFormatting>
  <conditionalFormatting sqref="F8">
    <cfRule type="dataBar" priority="8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{B5BEB7F0-5212-48B1-ACAB-E138CE1D9DC5}</x14:id>
        </ext>
      </extLst>
    </cfRule>
  </conditionalFormatting>
  <conditionalFormatting sqref="F7">
    <cfRule type="dataBar" priority="8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{CED30ACB-9BA2-40B4-9C5A-27FB2474D800}</x14:id>
        </ext>
      </extLst>
    </cfRule>
  </conditionalFormatting>
  <conditionalFormatting sqref="F7:F13 F15:F16">
    <cfRule type="dataBar" priority="8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{B820C357-4025-4614-8FCA-B3F1FD160363}</x14:id>
        </ext>
      </extLst>
    </cfRule>
  </conditionalFormatting>
  <conditionalFormatting sqref="F23">
    <cfRule type="dataBar" priority="8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{257DCBAE-75DB-4EFB-BCA1-BEE52BF57458}</x14:id>
        </ext>
      </extLst>
    </cfRule>
  </conditionalFormatting>
  <conditionalFormatting sqref="L16">
    <cfRule type="dataBar" priority="7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{07D83B00-3EF1-41D5-B6B8-A388B2D4F73D}</x14:id>
        </ext>
      </extLst>
    </cfRule>
  </conditionalFormatting>
  <conditionalFormatting sqref="L15">
    <cfRule type="dataBar" priority="7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{21EE55A2-7C9C-43C7-A133-CBC28447CB93}</x14:id>
        </ext>
      </extLst>
    </cfRule>
  </conditionalFormatting>
  <conditionalFormatting sqref="L14">
    <cfRule type="dataBar" priority="7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{757E81ED-AF36-4E7D-99E3-35EA24900B33}</x14:id>
        </ext>
      </extLst>
    </cfRule>
  </conditionalFormatting>
  <conditionalFormatting sqref="L13">
    <cfRule type="dataBar" priority="7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{482FB181-34CD-4DA9-A652-2121AB9FCAB9}</x14:id>
        </ext>
      </extLst>
    </cfRule>
  </conditionalFormatting>
  <conditionalFormatting sqref="L12">
    <cfRule type="dataBar" priority="7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{E6CCD6A8-6141-4798-AD26-DF33650FC3EE}</x14:id>
        </ext>
      </extLst>
    </cfRule>
  </conditionalFormatting>
  <conditionalFormatting sqref="L11">
    <cfRule type="dataBar" priority="7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{F81DB3B0-F9EC-4C00-AAA0-252F6F151811}</x14:id>
        </ext>
      </extLst>
    </cfRule>
  </conditionalFormatting>
  <conditionalFormatting sqref="L10">
    <cfRule type="dataBar" priority="7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{608AD780-C767-4C91-8DEB-5A35D355E39C}</x14:id>
        </ext>
      </extLst>
    </cfRule>
  </conditionalFormatting>
  <conditionalFormatting sqref="L9">
    <cfRule type="dataBar" priority="7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{00ED90AD-AA90-45AA-825C-EC9D801A9A6E}</x14:id>
        </ext>
      </extLst>
    </cfRule>
  </conditionalFormatting>
  <conditionalFormatting sqref="L8">
    <cfRule type="dataBar" priority="7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{3424938B-3C13-4B6C-8938-C37A0B9BDD49}</x14:id>
        </ext>
      </extLst>
    </cfRule>
  </conditionalFormatting>
  <conditionalFormatting sqref="L7">
    <cfRule type="dataBar" priority="6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{E9DED443-A823-4D71-A20D-BBC86D58BBA8}</x14:id>
        </ext>
      </extLst>
    </cfRule>
  </conditionalFormatting>
  <conditionalFormatting sqref="L7:L16">
    <cfRule type="dataBar" priority="6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{E2CFB81A-0417-470E-9117-CCA5C9CE4046}</x14:id>
        </ext>
      </extLst>
    </cfRule>
  </conditionalFormatting>
  <conditionalFormatting sqref="L23">
    <cfRule type="dataBar" priority="6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{12C5DFE6-F6F4-4420-AD74-CBD20495FED6}</x14:id>
        </ext>
      </extLst>
    </cfRule>
  </conditionalFormatting>
  <conditionalFormatting sqref="F23:F35 F7:F13 F5 F18 F15:F16">
    <cfRule type="dataBar" priority="9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{0F2355D3-8BBF-41AE-BD19-3CC4DD973DDA}</x14:id>
        </ext>
      </extLst>
    </cfRule>
  </conditionalFormatting>
  <conditionalFormatting sqref="F23:F35 F5:F13 F18 F15:F16">
    <cfRule type="dataBar" priority="9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{33FA63FB-FF15-4689-A578-9577BAFBB47F}</x14:id>
        </ext>
      </extLst>
    </cfRule>
  </conditionalFormatting>
  <conditionalFormatting sqref="F23:F35 F18 F5:F13 F15:F16">
    <cfRule type="dataBar" priority="8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{5C073B90-5408-493F-9ED0-196FBC2F7ABB}</x14:id>
        </ext>
      </extLst>
    </cfRule>
  </conditionalFormatting>
  <conditionalFormatting sqref="L23:L35 L7:L16 L5 L18">
    <cfRule type="dataBar" priority="7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{8670A44E-EC4B-414D-9DE9-449D23415427}</x14:id>
        </ext>
      </extLst>
    </cfRule>
  </conditionalFormatting>
  <conditionalFormatting sqref="L23:L35 L5:L16 L18">
    <cfRule type="dataBar" priority="8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{AD2BE396-E302-4D5B-BECE-F3C59A6CE419}</x14:id>
        </ext>
      </extLst>
    </cfRule>
  </conditionalFormatting>
  <conditionalFormatting sqref="L23:L35 L18 L5:L16">
    <cfRule type="dataBar" priority="6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{61A3AA6C-D6FE-4571-8D5A-691727FC4B7D}</x14:id>
        </ext>
      </extLst>
    </cfRule>
  </conditionalFormatting>
  <conditionalFormatting sqref="F5:F13 F23 F18 F25:F33 F35 F15:F16">
    <cfRule type="dataBar" priority="6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{B20C1E47-471C-4DB0-B8A5-B800287F74C4}</x14:id>
        </ext>
      </extLst>
    </cfRule>
  </conditionalFormatting>
  <conditionalFormatting sqref="L7:L16 L23 L5 L18 L25:L33 L35">
    <cfRule type="dataBar" priority="6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{B0B44731-9A7F-4D86-B565-88C7956D84D6}</x14:id>
        </ext>
      </extLst>
    </cfRule>
  </conditionalFormatting>
  <conditionalFormatting sqref="F18">
    <cfRule type="dataBar" priority="9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{B95D63DD-7011-4DA1-8E6A-DEDAF3107BD5}</x14:id>
        </ext>
      </extLst>
    </cfRule>
  </conditionalFormatting>
  <conditionalFormatting sqref="F7:F13 F5 F18 F15:F16">
    <cfRule type="dataBar" priority="9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{3FAB1ECF-FF6E-4579-87B7-0561288B58BF}</x14:id>
        </ext>
      </extLst>
    </cfRule>
  </conditionalFormatting>
  <conditionalFormatting sqref="L18">
    <cfRule type="dataBar" priority="9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{73D7BEE3-72C4-4113-B444-ACB29D41460F}</x14:id>
        </ext>
      </extLst>
    </cfRule>
  </conditionalFormatting>
  <conditionalFormatting sqref="L7:L16 L5 L18">
    <cfRule type="dataBar" priority="9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{5D0F2BC7-5574-4E1B-8CFB-1B03BBFB1E1C}</x14:id>
        </ext>
      </extLst>
    </cfRule>
  </conditionalFormatting>
  <conditionalFormatting sqref="F14">
    <cfRule type="dataBar" priority="6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{197D1F5B-36B0-4D7E-BC23-2BBA30945C0B}</x14:id>
        </ext>
      </extLst>
    </cfRule>
  </conditionalFormatting>
  <conditionalFormatting sqref="F14">
    <cfRule type="dataBar" priority="5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{1E3F8A1E-420D-4F3D-AC86-1C30521A25B2}</x14:id>
        </ext>
      </extLst>
    </cfRule>
  </conditionalFormatting>
  <conditionalFormatting sqref="F14">
    <cfRule type="dataBar" priority="6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{BCF37822-4B88-405D-84EE-3990CE242F05}</x14:id>
        </ext>
      </extLst>
    </cfRule>
  </conditionalFormatting>
  <conditionalFormatting sqref="F14">
    <cfRule type="dataBar" priority="6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{66C3158C-3F38-4C10-AC34-32049156F4DA}</x14:id>
        </ext>
      </extLst>
    </cfRule>
  </conditionalFormatting>
  <conditionalFormatting sqref="F14">
    <cfRule type="dataBar" priority="5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{194BA033-95D1-4BDB-BC92-054B65B318EE}</x14:id>
        </ext>
      </extLst>
    </cfRule>
  </conditionalFormatting>
  <conditionalFormatting sqref="F14">
    <cfRule type="dataBar" priority="5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{F54BB89F-0B1A-4148-91E2-6E29CEEDCB7B}</x14:id>
        </ext>
      </extLst>
    </cfRule>
  </conditionalFormatting>
  <conditionalFormatting sqref="F14">
    <cfRule type="dataBar" priority="6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{4AAB2776-E7CF-48C2-9EAF-F20798151162}</x14:id>
        </ext>
      </extLst>
    </cfRule>
  </conditionalFormatting>
  <conditionalFormatting sqref="F14">
    <cfRule type="dataBar" priority="5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{AE97B67A-C368-408D-8576-34ADE6B385D2}</x14:id>
        </ext>
      </extLst>
    </cfRule>
  </conditionalFormatting>
  <conditionalFormatting sqref="F7:F16 F5 F18 F23 F25:F33 F35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{CB78835D-1178-4D05-9C0E-946479A24B5A}</x14:id>
        </ext>
      </extLst>
    </cfRule>
  </conditionalFormatting>
  <conditionalFormatting sqref="L7:L16 L5 L18 L23 L25:L33 L35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{2DD64411-FBED-487A-BC32-51FDBB8D35C9}</x14:id>
        </ext>
      </extLst>
    </cfRule>
  </conditionalFormatting>
  <pageMargins left="0.7" right="0.7" top="0.75" bottom="0.75" header="0.3" footer="0.3"/>
  <ignoredErrors>
    <ignoredError sqref="C3:D4 I3:J4 I21:J22 C21:D22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FB2459F-57ED-40C1-BAC5-EF22FCFAC71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950FCC4D-6962-43BD-8F16-40C773E93B1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F485E8CD-E84C-4E55-9E70-7CA327822CA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7E7DE411-D084-41C8-8488-B1A958AF1CA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19BA182C-D3B8-48E8-B9D5-4312F00D8A2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DD711C79-0FBE-421B-A755-E54DF17527F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C9933564-EA1B-4903-8E50-45AA37577AC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B5BEB7F0-5212-48B1-ACAB-E138CE1D9DC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CED30ACB-9BA2-40B4-9C5A-27FB2474D80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B820C357-4025-4614-8FCA-B3F1FD16036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F7:F13 F15:F16</xm:sqref>
        </x14:conditionalFormatting>
        <x14:conditionalFormatting xmlns:xm="http://schemas.microsoft.com/office/excel/2006/main">
          <x14:cfRule type="dataBar" id="{257DCBAE-75DB-4EFB-BCA1-BEE52BF5745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</xm:sqref>
        </x14:conditionalFormatting>
        <x14:conditionalFormatting xmlns:xm="http://schemas.microsoft.com/office/excel/2006/main">
          <x14:cfRule type="dataBar" id="{07D83B00-3EF1-41D5-B6B8-A388B2D4F73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L16</xm:sqref>
        </x14:conditionalFormatting>
        <x14:conditionalFormatting xmlns:xm="http://schemas.microsoft.com/office/excel/2006/main">
          <x14:cfRule type="dataBar" id="{21EE55A2-7C9C-43C7-A133-CBC28447CB9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L15</xm:sqref>
        </x14:conditionalFormatting>
        <x14:conditionalFormatting xmlns:xm="http://schemas.microsoft.com/office/excel/2006/main">
          <x14:cfRule type="dataBar" id="{757E81ED-AF36-4E7D-99E3-35EA24900B3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L14</xm:sqref>
        </x14:conditionalFormatting>
        <x14:conditionalFormatting xmlns:xm="http://schemas.microsoft.com/office/excel/2006/main">
          <x14:cfRule type="dataBar" id="{482FB181-34CD-4DA9-A652-2121AB9FCAB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L13</xm:sqref>
        </x14:conditionalFormatting>
        <x14:conditionalFormatting xmlns:xm="http://schemas.microsoft.com/office/excel/2006/main">
          <x14:cfRule type="dataBar" id="{E6CCD6A8-6141-4798-AD26-DF33650FC3E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L12</xm:sqref>
        </x14:conditionalFormatting>
        <x14:conditionalFormatting xmlns:xm="http://schemas.microsoft.com/office/excel/2006/main">
          <x14:cfRule type="dataBar" id="{F81DB3B0-F9EC-4C00-AAA0-252F6F15181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L11</xm:sqref>
        </x14:conditionalFormatting>
        <x14:conditionalFormatting xmlns:xm="http://schemas.microsoft.com/office/excel/2006/main">
          <x14:cfRule type="dataBar" id="{608AD780-C767-4C91-8DEB-5A35D355E39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L10</xm:sqref>
        </x14:conditionalFormatting>
        <x14:conditionalFormatting xmlns:xm="http://schemas.microsoft.com/office/excel/2006/main">
          <x14:cfRule type="dataBar" id="{00ED90AD-AA90-45AA-825C-EC9D801A9A6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L9</xm:sqref>
        </x14:conditionalFormatting>
        <x14:conditionalFormatting xmlns:xm="http://schemas.microsoft.com/office/excel/2006/main">
          <x14:cfRule type="dataBar" id="{3424938B-3C13-4B6C-8938-C37A0B9BDD4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L8</xm:sqref>
        </x14:conditionalFormatting>
        <x14:conditionalFormatting xmlns:xm="http://schemas.microsoft.com/office/excel/2006/main">
          <x14:cfRule type="dataBar" id="{E9DED443-A823-4D71-A20D-BBC86D58BBA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  <x14:conditionalFormatting xmlns:xm="http://schemas.microsoft.com/office/excel/2006/main">
          <x14:cfRule type="dataBar" id="{E2CFB81A-0417-470E-9117-CCA5C9CE404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</xm:sqref>
        </x14:conditionalFormatting>
        <x14:conditionalFormatting xmlns:xm="http://schemas.microsoft.com/office/excel/2006/main">
          <x14:cfRule type="dataBar" id="{12C5DFE6-F6F4-4420-AD74-CBD20495FED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</xm:sqref>
        </x14:conditionalFormatting>
        <x14:conditionalFormatting xmlns:xm="http://schemas.microsoft.com/office/excel/2006/main">
          <x14:cfRule type="dataBar" id="{0F2355D3-8BBF-41AE-BD19-3CC4DD973DD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F23:F35 F7:F13 F5 F18 F15:F16</xm:sqref>
        </x14:conditionalFormatting>
        <x14:conditionalFormatting xmlns:xm="http://schemas.microsoft.com/office/excel/2006/main">
          <x14:cfRule type="dataBar" id="{33FA63FB-FF15-4689-A578-9577BAFBB47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F23:F35 F5:F13 F18 F15:F16</xm:sqref>
        </x14:conditionalFormatting>
        <x14:conditionalFormatting xmlns:xm="http://schemas.microsoft.com/office/excel/2006/main">
          <x14:cfRule type="dataBar" id="{5C073B90-5408-493F-9ED0-196FBC2F7AB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F23:F35 F18 F5:F13 F15:F16</xm:sqref>
        </x14:conditionalFormatting>
        <x14:conditionalFormatting xmlns:xm="http://schemas.microsoft.com/office/excel/2006/main">
          <x14:cfRule type="dataBar" id="{8670A44E-EC4B-414D-9DE9-449D23415427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L23:L35 L7:L16 L5 L18</xm:sqref>
        </x14:conditionalFormatting>
        <x14:conditionalFormatting xmlns:xm="http://schemas.microsoft.com/office/excel/2006/main">
          <x14:cfRule type="dataBar" id="{AD2BE396-E302-4D5B-BECE-F3C59A6CE41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L23:L35 L5:L16 L18</xm:sqref>
        </x14:conditionalFormatting>
        <x14:conditionalFormatting xmlns:xm="http://schemas.microsoft.com/office/excel/2006/main">
          <x14:cfRule type="dataBar" id="{61A3AA6C-D6FE-4571-8D5A-691727FC4B7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L23:L35 L18 L5:L16</xm:sqref>
        </x14:conditionalFormatting>
        <x14:conditionalFormatting xmlns:xm="http://schemas.microsoft.com/office/excel/2006/main">
          <x14:cfRule type="dataBar" id="{B20C1E47-471C-4DB0-B8A5-B800287F74C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F5:F13 F23 F18 F25:F33 F35 F15:F16</xm:sqref>
        </x14:conditionalFormatting>
        <x14:conditionalFormatting xmlns:xm="http://schemas.microsoft.com/office/excel/2006/main">
          <x14:cfRule type="dataBar" id="{B0B44731-9A7F-4D86-B565-88C7956D84D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L23 L5 L18 L25:L33 L35</xm:sqref>
        </x14:conditionalFormatting>
        <x14:conditionalFormatting xmlns:xm="http://schemas.microsoft.com/office/excel/2006/main">
          <x14:cfRule type="dataBar" id="{B95D63DD-7011-4DA1-8E6A-DEDAF3107BD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F18</xm:sqref>
        </x14:conditionalFormatting>
        <x14:conditionalFormatting xmlns:xm="http://schemas.microsoft.com/office/excel/2006/main">
          <x14:cfRule type="dataBar" id="{3FAB1ECF-FF6E-4579-87B7-0561288B58B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F7:F13 F5 F18 F15:F16</xm:sqref>
        </x14:conditionalFormatting>
        <x14:conditionalFormatting xmlns:xm="http://schemas.microsoft.com/office/excel/2006/main">
          <x14:cfRule type="dataBar" id="{73D7BEE3-72C4-4113-B444-ACB29D41460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L18</xm:sqref>
        </x14:conditionalFormatting>
        <x14:conditionalFormatting xmlns:xm="http://schemas.microsoft.com/office/excel/2006/main">
          <x14:cfRule type="dataBar" id="{5D0F2BC7-5574-4E1B-8CFB-1B03BBFB1E1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 L18</xm:sqref>
        </x14:conditionalFormatting>
        <x14:conditionalFormatting xmlns:xm="http://schemas.microsoft.com/office/excel/2006/main">
          <x14:cfRule type="dataBar" id="{197D1F5B-36B0-4D7E-BC23-2BBA30945C0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1E3F8A1E-420D-4F3D-AC86-1C30521A25B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BCF37822-4B88-405D-84EE-3990CE242F0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66C3158C-3F38-4C10-AC34-32049156F4D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194BA033-95D1-4BDB-BC92-054B65B318E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F54BB89F-0B1A-4148-91E2-6E29CEEDCB7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4AAB2776-E7CF-48C2-9EAF-F2079815116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AE97B67A-C368-408D-8576-34ADE6B385D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CB78835D-1178-4D05-9C0E-946479A24B5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 F5 F18 F23 F25:F33 F35</xm:sqref>
        </x14:conditionalFormatting>
        <x14:conditionalFormatting xmlns:xm="http://schemas.microsoft.com/office/excel/2006/main">
          <x14:cfRule type="dataBar" id="{2DD64411-FBED-487A-BC32-51FDBB8D35C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 L18 L23 L25:L33 L35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F6142-F174-4A51-89D3-389E3E06352C}">
  <dimension ref="B1:L40"/>
  <sheetViews>
    <sheetView tabSelected="1" workbookViewId="0">
      <selection activeCell="G10" sqref="F10:G10"/>
    </sheetView>
  </sheetViews>
  <sheetFormatPr defaultRowHeight="15" x14ac:dyDescent="0.25"/>
  <cols>
    <col min="1" max="1" width="9.140625" style="69"/>
    <col min="2" max="2" width="24.7109375" style="69" customWidth="1"/>
    <col min="3" max="6" width="9.140625" style="69"/>
    <col min="7" max="7" width="6.5703125" style="69" customWidth="1"/>
    <col min="8" max="8" width="21.5703125" style="69" customWidth="1"/>
    <col min="9" max="9" width="9.140625" style="69"/>
    <col min="10" max="10" width="10" style="69" customWidth="1"/>
    <col min="11" max="16384" width="9.140625" style="69"/>
  </cols>
  <sheetData>
    <row r="1" spans="2:12" x14ac:dyDescent="0.25">
      <c r="B1" s="60" t="s">
        <v>71</v>
      </c>
      <c r="H1" s="60"/>
    </row>
    <row r="2" spans="2:12" ht="15.75" thickBot="1" x14ac:dyDescent="0.3">
      <c r="B2" s="2" t="s">
        <v>106</v>
      </c>
      <c r="H2" s="2" t="s">
        <v>107</v>
      </c>
    </row>
    <row r="3" spans="2:12" ht="17.25" customHeight="1" thickTop="1" x14ac:dyDescent="0.25">
      <c r="B3" s="72"/>
      <c r="C3" s="74" t="s">
        <v>0</v>
      </c>
      <c r="D3" s="75" t="s">
        <v>2</v>
      </c>
      <c r="E3" s="77" t="s">
        <v>5</v>
      </c>
      <c r="F3" s="78"/>
      <c r="H3" s="72"/>
      <c r="I3" s="74" t="s">
        <v>0</v>
      </c>
      <c r="J3" s="75" t="s">
        <v>2</v>
      </c>
      <c r="K3" s="77" t="s">
        <v>72</v>
      </c>
      <c r="L3" s="78"/>
    </row>
    <row r="4" spans="2:12" ht="15.75" thickBot="1" x14ac:dyDescent="0.3">
      <c r="B4" s="88"/>
      <c r="C4" s="88"/>
      <c r="D4" s="92"/>
      <c r="E4" s="52" t="s">
        <v>4</v>
      </c>
      <c r="F4" s="52" t="s">
        <v>1</v>
      </c>
      <c r="H4" s="88"/>
      <c r="I4" s="88"/>
      <c r="J4" s="92"/>
      <c r="K4" s="52" t="s">
        <v>4</v>
      </c>
      <c r="L4" s="52" t="s">
        <v>1</v>
      </c>
    </row>
    <row r="5" spans="2:12" x14ac:dyDescent="0.25">
      <c r="B5" s="3" t="s">
        <v>48</v>
      </c>
      <c r="C5" s="4">
        <v>63762</v>
      </c>
      <c r="D5" s="5">
        <v>151847</v>
      </c>
      <c r="E5" s="4">
        <f>D5-C5</f>
        <v>88085</v>
      </c>
      <c r="F5" s="6">
        <f>(D5/C5)-1</f>
        <v>1.3814654496408521</v>
      </c>
      <c r="H5" s="3" t="s">
        <v>48</v>
      </c>
      <c r="I5" s="4">
        <v>451070</v>
      </c>
      <c r="J5" s="5">
        <v>336511</v>
      </c>
      <c r="K5" s="4">
        <f>J5-I5</f>
        <v>-114559</v>
      </c>
      <c r="L5" s="6">
        <f>(J5/I5)-1</f>
        <v>-0.25397166736870114</v>
      </c>
    </row>
    <row r="6" spans="2:12" ht="15.75" customHeight="1" x14ac:dyDescent="0.25">
      <c r="B6" s="7" t="s">
        <v>111</v>
      </c>
      <c r="D6" s="8"/>
      <c r="H6" s="7" t="s">
        <v>114</v>
      </c>
      <c r="J6" s="8"/>
    </row>
    <row r="7" spans="2:12" x14ac:dyDescent="0.25">
      <c r="B7" s="58" t="s">
        <v>74</v>
      </c>
      <c r="C7" s="10">
        <v>942</v>
      </c>
      <c r="D7" s="11">
        <v>57555</v>
      </c>
      <c r="E7" s="10">
        <f t="shared" ref="E7:E16" si="0">D7-C7</f>
        <v>56613</v>
      </c>
      <c r="F7" s="12">
        <f t="shared" ref="F7:F16" si="1">(D7/C7)-1</f>
        <v>60.098726114649679</v>
      </c>
      <c r="H7" s="58" t="s">
        <v>74</v>
      </c>
      <c r="I7" s="10">
        <v>51434</v>
      </c>
      <c r="J7" s="11">
        <v>138891</v>
      </c>
      <c r="K7" s="10">
        <f t="shared" ref="K7:K16" si="2">J7-I7</f>
        <v>87457</v>
      </c>
      <c r="L7" s="12">
        <f t="shared" ref="L7:L16" si="3">(J7/I7)-1</f>
        <v>1.7003732939300851</v>
      </c>
    </row>
    <row r="8" spans="2:12" x14ac:dyDescent="0.25">
      <c r="B8" s="69" t="s">
        <v>76</v>
      </c>
      <c r="C8" s="13">
        <v>10693</v>
      </c>
      <c r="D8" s="14">
        <v>14716</v>
      </c>
      <c r="E8" s="13">
        <f t="shared" si="0"/>
        <v>4023</v>
      </c>
      <c r="F8" s="15">
        <f t="shared" si="1"/>
        <v>0.37622743851117546</v>
      </c>
      <c r="H8" s="69" t="s">
        <v>76</v>
      </c>
      <c r="I8" s="13">
        <v>40716</v>
      </c>
      <c r="J8" s="14">
        <v>29450</v>
      </c>
      <c r="K8" s="13">
        <f t="shared" si="2"/>
        <v>-11266</v>
      </c>
      <c r="L8" s="15">
        <f t="shared" si="3"/>
        <v>-0.27669712152470771</v>
      </c>
    </row>
    <row r="9" spans="2:12" x14ac:dyDescent="0.25">
      <c r="B9" s="58" t="s">
        <v>80</v>
      </c>
      <c r="C9" s="10">
        <v>7677</v>
      </c>
      <c r="D9" s="11">
        <v>9500</v>
      </c>
      <c r="E9" s="10">
        <f t="shared" si="0"/>
        <v>1823</v>
      </c>
      <c r="F9" s="12">
        <f t="shared" si="1"/>
        <v>0.23746255047544618</v>
      </c>
      <c r="H9" s="58" t="s">
        <v>75</v>
      </c>
      <c r="I9" s="10">
        <v>29619</v>
      </c>
      <c r="J9" s="11">
        <v>27944</v>
      </c>
      <c r="K9" s="10">
        <f t="shared" si="2"/>
        <v>-1675</v>
      </c>
      <c r="L9" s="12">
        <f t="shared" si="3"/>
        <v>-5.6551537864208745E-2</v>
      </c>
    </row>
    <row r="10" spans="2:12" x14ac:dyDescent="0.25">
      <c r="B10" s="69" t="s">
        <v>78</v>
      </c>
      <c r="C10" s="13">
        <v>4272</v>
      </c>
      <c r="D10" s="14">
        <v>8523</v>
      </c>
      <c r="E10" s="13">
        <f t="shared" si="0"/>
        <v>4251</v>
      </c>
      <c r="F10" s="15">
        <f t="shared" si="1"/>
        <v>0.99508426966292141</v>
      </c>
      <c r="H10" s="69" t="s">
        <v>78</v>
      </c>
      <c r="I10" s="13">
        <v>26730</v>
      </c>
      <c r="J10" s="14">
        <v>15295</v>
      </c>
      <c r="K10" s="13">
        <f t="shared" si="2"/>
        <v>-11435</v>
      </c>
      <c r="L10" s="15">
        <f t="shared" si="3"/>
        <v>-0.4277964833520389</v>
      </c>
    </row>
    <row r="11" spans="2:12" x14ac:dyDescent="0.25">
      <c r="B11" s="58" t="s">
        <v>75</v>
      </c>
      <c r="C11" s="10">
        <v>8826</v>
      </c>
      <c r="D11" s="11">
        <v>6569</v>
      </c>
      <c r="E11" s="10">
        <f t="shared" si="0"/>
        <v>-2257</v>
      </c>
      <c r="F11" s="12">
        <f t="shared" si="1"/>
        <v>-0.25572173124858377</v>
      </c>
      <c r="H11" s="58" t="s">
        <v>77</v>
      </c>
      <c r="I11" s="10">
        <v>100322</v>
      </c>
      <c r="J11" s="11">
        <v>14512</v>
      </c>
      <c r="K11" s="10">
        <f t="shared" si="2"/>
        <v>-85810</v>
      </c>
      <c r="L11" s="12">
        <f t="shared" si="3"/>
        <v>-0.85534578656725346</v>
      </c>
    </row>
    <row r="12" spans="2:12" x14ac:dyDescent="0.25">
      <c r="B12" s="69" t="s">
        <v>77</v>
      </c>
      <c r="C12" s="13">
        <v>4719</v>
      </c>
      <c r="D12" s="14">
        <v>5825</v>
      </c>
      <c r="E12" s="13">
        <f t="shared" si="0"/>
        <v>1106</v>
      </c>
      <c r="F12" s="15">
        <f t="shared" si="1"/>
        <v>0.23437168891714344</v>
      </c>
      <c r="H12" s="69" t="s">
        <v>80</v>
      </c>
      <c r="I12" s="13">
        <v>15145</v>
      </c>
      <c r="J12" s="14">
        <v>13107</v>
      </c>
      <c r="K12" s="13">
        <f t="shared" si="2"/>
        <v>-2038</v>
      </c>
      <c r="L12" s="15">
        <f t="shared" si="3"/>
        <v>-0.13456586332122811</v>
      </c>
    </row>
    <row r="13" spans="2:12" x14ac:dyDescent="0.25">
      <c r="B13" s="58" t="s">
        <v>81</v>
      </c>
      <c r="C13" s="10">
        <v>17</v>
      </c>
      <c r="D13" s="11">
        <v>5610</v>
      </c>
      <c r="E13" s="10">
        <f t="shared" si="0"/>
        <v>5593</v>
      </c>
      <c r="F13" s="12">
        <f t="shared" si="1"/>
        <v>329</v>
      </c>
      <c r="H13" s="58" t="s">
        <v>82</v>
      </c>
      <c r="I13" s="10">
        <v>22024</v>
      </c>
      <c r="J13" s="11">
        <v>9826</v>
      </c>
      <c r="K13" s="10">
        <f t="shared" si="2"/>
        <v>-12198</v>
      </c>
      <c r="L13" s="12">
        <f t="shared" si="3"/>
        <v>-0.55385034507809661</v>
      </c>
    </row>
    <row r="14" spans="2:12" x14ac:dyDescent="0.25">
      <c r="B14" s="69" t="s">
        <v>84</v>
      </c>
      <c r="C14" s="13">
        <v>3355</v>
      </c>
      <c r="D14" s="14">
        <v>5431</v>
      </c>
      <c r="E14" s="13">
        <f t="shared" si="0"/>
        <v>2076</v>
      </c>
      <c r="F14" s="70">
        <f>(D14/C14)-1</f>
        <v>0.61877794336810732</v>
      </c>
      <c r="H14" s="69" t="s">
        <v>81</v>
      </c>
      <c r="I14" s="13">
        <v>304</v>
      </c>
      <c r="J14" s="14">
        <v>9194</v>
      </c>
      <c r="K14" s="13">
        <f t="shared" si="2"/>
        <v>8890</v>
      </c>
      <c r="L14" s="15">
        <f t="shared" si="3"/>
        <v>29.243421052631579</v>
      </c>
    </row>
    <row r="15" spans="2:12" x14ac:dyDescent="0.25">
      <c r="B15" s="58" t="s">
        <v>82</v>
      </c>
      <c r="C15" s="10">
        <v>4917</v>
      </c>
      <c r="D15" s="11">
        <v>5386</v>
      </c>
      <c r="E15" s="10">
        <f t="shared" si="0"/>
        <v>469</v>
      </c>
      <c r="F15" s="12">
        <f t="shared" si="1"/>
        <v>9.5383363839739665E-2</v>
      </c>
      <c r="H15" s="58" t="s">
        <v>79</v>
      </c>
      <c r="I15" s="10">
        <v>13534</v>
      </c>
      <c r="J15" s="11">
        <v>9044</v>
      </c>
      <c r="K15" s="10">
        <f t="shared" si="2"/>
        <v>-4490</v>
      </c>
      <c r="L15" s="12">
        <f t="shared" si="3"/>
        <v>-0.33175705630264518</v>
      </c>
    </row>
    <row r="16" spans="2:12" x14ac:dyDescent="0.25">
      <c r="B16" s="54" t="s">
        <v>103</v>
      </c>
      <c r="C16" s="17">
        <v>1744</v>
      </c>
      <c r="D16" s="18">
        <v>3226</v>
      </c>
      <c r="E16" s="17">
        <f t="shared" si="0"/>
        <v>1482</v>
      </c>
      <c r="F16" s="19">
        <f t="shared" si="1"/>
        <v>0.84977064220183496</v>
      </c>
      <c r="H16" s="16" t="s">
        <v>84</v>
      </c>
      <c r="I16" s="17">
        <v>10131</v>
      </c>
      <c r="J16" s="18">
        <v>7639</v>
      </c>
      <c r="K16" s="17">
        <f t="shared" si="2"/>
        <v>-2492</v>
      </c>
      <c r="L16" s="19">
        <f t="shared" si="3"/>
        <v>-0.24597769223176391</v>
      </c>
    </row>
    <row r="17" spans="2:12" x14ac:dyDescent="0.25">
      <c r="B17" s="93" t="s">
        <v>113</v>
      </c>
      <c r="C17" s="93"/>
      <c r="D17" s="94"/>
      <c r="E17" s="95"/>
      <c r="F17" s="84"/>
      <c r="H17" s="93" t="s">
        <v>112</v>
      </c>
      <c r="I17" s="93"/>
      <c r="J17" s="94"/>
      <c r="K17" s="95"/>
      <c r="L17" s="84"/>
    </row>
    <row r="18" spans="2:12" x14ac:dyDescent="0.25">
      <c r="B18" s="62" t="s">
        <v>27</v>
      </c>
      <c r="C18" s="63">
        <v>16600</v>
      </c>
      <c r="D18" s="64">
        <v>29506</v>
      </c>
      <c r="E18" s="63">
        <f t="shared" ref="E18" si="4">D18-C18</f>
        <v>12906</v>
      </c>
      <c r="F18" s="65">
        <f t="shared" ref="F18" si="5">(D18/C18)-1</f>
        <v>0.77746987951807234</v>
      </c>
      <c r="H18" s="62" t="s">
        <v>27</v>
      </c>
      <c r="I18" s="63">
        <v>141111</v>
      </c>
      <c r="J18" s="64">
        <v>61609</v>
      </c>
      <c r="K18" s="63">
        <f t="shared" ref="K18" si="6">J18-I18</f>
        <v>-79502</v>
      </c>
      <c r="L18" s="65">
        <f t="shared" ref="L18" si="7">(J18/I18)-1</f>
        <v>-0.5634004436223965</v>
      </c>
    </row>
    <row r="19" spans="2:12" x14ac:dyDescent="0.25">
      <c r="B19" s="20"/>
      <c r="H19" s="20"/>
    </row>
    <row r="20" spans="2:12" ht="15.75" thickBot="1" x14ac:dyDescent="0.3">
      <c r="B20" s="2" t="s">
        <v>105</v>
      </c>
      <c r="H20" s="2" t="s">
        <v>108</v>
      </c>
    </row>
    <row r="21" spans="2:12" ht="15.75" thickTop="1" x14ac:dyDescent="0.25">
      <c r="B21" s="72"/>
      <c r="C21" s="74" t="s">
        <v>0</v>
      </c>
      <c r="D21" s="75" t="s">
        <v>2</v>
      </c>
      <c r="E21" s="77" t="s">
        <v>5</v>
      </c>
      <c r="F21" s="78"/>
      <c r="H21" s="72"/>
      <c r="I21" s="74" t="s">
        <v>0</v>
      </c>
      <c r="J21" s="75" t="s">
        <v>2</v>
      </c>
      <c r="K21" s="77" t="s">
        <v>5</v>
      </c>
      <c r="L21" s="78"/>
    </row>
    <row r="22" spans="2:12" ht="15.75" thickBot="1" x14ac:dyDescent="0.3">
      <c r="B22" s="88"/>
      <c r="C22" s="88"/>
      <c r="D22" s="92"/>
      <c r="E22" s="52" t="s">
        <v>4</v>
      </c>
      <c r="F22" s="52" t="s">
        <v>1</v>
      </c>
      <c r="H22" s="88"/>
      <c r="I22" s="88"/>
      <c r="J22" s="92"/>
      <c r="K22" s="52" t="s">
        <v>4</v>
      </c>
      <c r="L22" s="52" t="s">
        <v>1</v>
      </c>
    </row>
    <row r="23" spans="2:12" x14ac:dyDescent="0.25">
      <c r="B23" s="3" t="s">
        <v>48</v>
      </c>
      <c r="C23" s="4">
        <v>63762</v>
      </c>
      <c r="D23" s="5">
        <v>151847</v>
      </c>
      <c r="E23" s="61">
        <f>D23-C23</f>
        <v>88085</v>
      </c>
      <c r="F23" s="6">
        <f>(D23/C23)-1</f>
        <v>1.3814654496408521</v>
      </c>
      <c r="H23" s="3" t="s">
        <v>48</v>
      </c>
      <c r="I23" s="4">
        <v>451070</v>
      </c>
      <c r="J23" s="4">
        <v>336511</v>
      </c>
      <c r="K23" s="61">
        <f>J23-I23</f>
        <v>-114559</v>
      </c>
      <c r="L23" s="6">
        <f>(J23/I23)-1</f>
        <v>-0.25397166736870114</v>
      </c>
    </row>
    <row r="24" spans="2:12" x14ac:dyDescent="0.25">
      <c r="D24" s="8"/>
      <c r="J24" s="8"/>
    </row>
    <row r="25" spans="2:12" x14ac:dyDescent="0.25">
      <c r="B25" s="58" t="s">
        <v>21</v>
      </c>
      <c r="C25" s="10">
        <v>6124</v>
      </c>
      <c r="D25" s="11">
        <v>8407</v>
      </c>
      <c r="E25" s="10">
        <f t="shared" ref="E25:E33" si="8">D25-C25</f>
        <v>2283</v>
      </c>
      <c r="F25" s="12">
        <f t="shared" ref="F25:F33" si="9">(D25/C25)-1</f>
        <v>0.37279555845852386</v>
      </c>
      <c r="H25" s="58" t="s">
        <v>21</v>
      </c>
      <c r="I25" s="10">
        <v>37252</v>
      </c>
      <c r="J25" s="11">
        <v>16179</v>
      </c>
      <c r="K25" s="10">
        <f t="shared" ref="K25:K33" si="10">J25-I25</f>
        <v>-21073</v>
      </c>
      <c r="L25" s="12">
        <f t="shared" ref="L25:L33" si="11">(J25/I25)-1</f>
        <v>-0.56568774830881563</v>
      </c>
    </row>
    <row r="26" spans="2:12" x14ac:dyDescent="0.25">
      <c r="B26" s="69" t="s">
        <v>16</v>
      </c>
      <c r="C26" s="13">
        <v>4942</v>
      </c>
      <c r="D26" s="14">
        <v>5942</v>
      </c>
      <c r="E26" s="13">
        <f t="shared" si="8"/>
        <v>1000</v>
      </c>
      <c r="F26" s="15">
        <f t="shared" si="9"/>
        <v>0.20234722784297854</v>
      </c>
      <c r="H26" s="69" t="s">
        <v>16</v>
      </c>
      <c r="I26" s="13">
        <v>107852</v>
      </c>
      <c r="J26" s="14">
        <v>14928</v>
      </c>
      <c r="K26" s="13">
        <f t="shared" si="10"/>
        <v>-92924</v>
      </c>
      <c r="L26" s="15">
        <f t="shared" si="11"/>
        <v>-0.86158810221414528</v>
      </c>
    </row>
    <row r="27" spans="2:12" x14ac:dyDescent="0.25">
      <c r="B27" s="58" t="s">
        <v>22</v>
      </c>
      <c r="C27" s="55">
        <v>25386</v>
      </c>
      <c r="D27" s="11">
        <v>34666</v>
      </c>
      <c r="E27" s="10">
        <f t="shared" si="8"/>
        <v>9280</v>
      </c>
      <c r="F27" s="12">
        <f t="shared" si="9"/>
        <v>0.36555581816749383</v>
      </c>
      <c r="H27" s="58" t="s">
        <v>22</v>
      </c>
      <c r="I27" s="10">
        <v>101442</v>
      </c>
      <c r="J27" s="11">
        <v>65049</v>
      </c>
      <c r="K27" s="10">
        <f t="shared" si="10"/>
        <v>-36393</v>
      </c>
      <c r="L27" s="12">
        <f t="shared" si="11"/>
        <v>-0.35875672798249247</v>
      </c>
    </row>
    <row r="28" spans="2:12" x14ac:dyDescent="0.25">
      <c r="B28" s="69" t="s">
        <v>17</v>
      </c>
      <c r="C28" s="13">
        <v>11032</v>
      </c>
      <c r="D28" s="14">
        <v>14931</v>
      </c>
      <c r="E28" s="13">
        <f t="shared" si="8"/>
        <v>3899</v>
      </c>
      <c r="F28" s="15">
        <f t="shared" si="9"/>
        <v>0.3534263959390862</v>
      </c>
      <c r="H28" s="69" t="s">
        <v>17</v>
      </c>
      <c r="I28" s="13">
        <v>25276</v>
      </c>
      <c r="J28" s="14">
        <v>20746</v>
      </c>
      <c r="K28" s="13">
        <f t="shared" si="10"/>
        <v>-4530</v>
      </c>
      <c r="L28" s="15">
        <f t="shared" si="11"/>
        <v>-0.17922139579047314</v>
      </c>
    </row>
    <row r="29" spans="2:12" x14ac:dyDescent="0.25">
      <c r="B29" s="58" t="s">
        <v>23</v>
      </c>
      <c r="C29" s="10">
        <v>9553</v>
      </c>
      <c r="D29" s="11">
        <v>8819</v>
      </c>
      <c r="E29" s="10">
        <f t="shared" si="8"/>
        <v>-734</v>
      </c>
      <c r="F29" s="12">
        <f t="shared" si="9"/>
        <v>-7.6834502250601955E-2</v>
      </c>
      <c r="H29" s="58" t="s">
        <v>23</v>
      </c>
      <c r="I29" s="10">
        <v>44950</v>
      </c>
      <c r="J29" s="11">
        <v>37461</v>
      </c>
      <c r="K29" s="10">
        <f t="shared" si="10"/>
        <v>-7489</v>
      </c>
      <c r="L29" s="12">
        <f t="shared" si="11"/>
        <v>-0.16660734149054501</v>
      </c>
    </row>
    <row r="30" spans="2:12" x14ac:dyDescent="0.25">
      <c r="B30" s="69" t="s">
        <v>24</v>
      </c>
      <c r="C30" s="13">
        <v>1124</v>
      </c>
      <c r="D30" s="14">
        <v>58900</v>
      </c>
      <c r="E30" s="13">
        <f t="shared" si="8"/>
        <v>57776</v>
      </c>
      <c r="F30" s="15">
        <f t="shared" si="9"/>
        <v>51.402135231316727</v>
      </c>
      <c r="H30" s="69" t="s">
        <v>24</v>
      </c>
      <c r="I30" s="13">
        <v>58389</v>
      </c>
      <c r="J30" s="14">
        <v>140885</v>
      </c>
      <c r="K30" s="13">
        <f t="shared" si="10"/>
        <v>82496</v>
      </c>
      <c r="L30" s="15">
        <f t="shared" si="11"/>
        <v>1.4128688622857046</v>
      </c>
    </row>
    <row r="31" spans="2:12" x14ac:dyDescent="0.25">
      <c r="B31" s="58" t="s">
        <v>18</v>
      </c>
      <c r="C31" s="10">
        <v>638</v>
      </c>
      <c r="D31" s="11">
        <v>6704</v>
      </c>
      <c r="E31" s="10">
        <f t="shared" si="8"/>
        <v>6066</v>
      </c>
      <c r="F31" s="12">
        <f t="shared" si="9"/>
        <v>9.5078369905956119</v>
      </c>
      <c r="H31" s="58" t="s">
        <v>18</v>
      </c>
      <c r="I31" s="10">
        <v>37349</v>
      </c>
      <c r="J31" s="11">
        <v>11345</v>
      </c>
      <c r="K31" s="10">
        <f t="shared" si="10"/>
        <v>-26004</v>
      </c>
      <c r="L31" s="12">
        <f t="shared" si="11"/>
        <v>-0.69624354065704575</v>
      </c>
    </row>
    <row r="32" spans="2:12" x14ac:dyDescent="0.25">
      <c r="B32" s="69" t="s">
        <v>19</v>
      </c>
      <c r="C32" s="13">
        <v>248</v>
      </c>
      <c r="D32" s="14">
        <v>269</v>
      </c>
      <c r="E32" s="13">
        <f t="shared" si="8"/>
        <v>21</v>
      </c>
      <c r="F32" s="15">
        <f t="shared" si="9"/>
        <v>8.4677419354838745E-2</v>
      </c>
      <c r="H32" s="69" t="s">
        <v>19</v>
      </c>
      <c r="I32" s="13">
        <v>5917</v>
      </c>
      <c r="J32" s="14">
        <v>810</v>
      </c>
      <c r="K32" s="13">
        <f t="shared" si="10"/>
        <v>-5107</v>
      </c>
      <c r="L32" s="15">
        <f t="shared" si="11"/>
        <v>-0.86310630387020448</v>
      </c>
    </row>
    <row r="33" spans="2:12" x14ac:dyDescent="0.25">
      <c r="B33" s="62" t="s">
        <v>27</v>
      </c>
      <c r="C33" s="63">
        <v>4715</v>
      </c>
      <c r="D33" s="64">
        <v>13209</v>
      </c>
      <c r="E33" s="66">
        <f t="shared" si="8"/>
        <v>8494</v>
      </c>
      <c r="F33" s="65">
        <f t="shared" si="9"/>
        <v>1.8014846235418878</v>
      </c>
      <c r="H33" s="62" t="s">
        <v>27</v>
      </c>
      <c r="I33" s="63">
        <v>32643</v>
      </c>
      <c r="J33" s="64">
        <v>29108</v>
      </c>
      <c r="K33" s="63">
        <f t="shared" si="10"/>
        <v>-3535</v>
      </c>
      <c r="L33" s="65">
        <f t="shared" si="11"/>
        <v>-0.10829274270134481</v>
      </c>
    </row>
    <row r="34" spans="2:12" x14ac:dyDescent="0.25">
      <c r="C34" s="13"/>
      <c r="D34" s="13"/>
      <c r="I34" s="13"/>
      <c r="J34" s="13"/>
    </row>
    <row r="35" spans="2:12" x14ac:dyDescent="0.25">
      <c r="B35" s="2" t="s">
        <v>20</v>
      </c>
      <c r="C35" s="21">
        <v>7917</v>
      </c>
      <c r="D35" s="21">
        <v>20568</v>
      </c>
      <c r="E35" s="21">
        <f>D35-C35</f>
        <v>12651</v>
      </c>
      <c r="F35" s="22">
        <f>(D35/C35)-1</f>
        <v>1.5979537703675635</v>
      </c>
      <c r="H35" s="2" t="s">
        <v>20</v>
      </c>
      <c r="I35" s="21">
        <v>115983</v>
      </c>
      <c r="J35" s="21">
        <v>84043</v>
      </c>
      <c r="K35" s="21">
        <f>J35-I35</f>
        <v>-31940</v>
      </c>
      <c r="L35" s="22">
        <f>(J35/I35)-1</f>
        <v>-0.27538518575998205</v>
      </c>
    </row>
    <row r="38" spans="2:12" ht="59.25" customHeight="1" x14ac:dyDescent="0.25">
      <c r="B38" s="71" t="s">
        <v>89</v>
      </c>
      <c r="C38" s="71"/>
      <c r="D38" s="71"/>
      <c r="E38" s="71"/>
      <c r="F38" s="71"/>
    </row>
    <row r="39" spans="2:12" s="20" customFormat="1" ht="11.25" x14ac:dyDescent="0.2"/>
    <row r="40" spans="2:12" x14ac:dyDescent="0.25">
      <c r="B40" s="20" t="s">
        <v>92</v>
      </c>
    </row>
  </sheetData>
  <mergeCells count="21">
    <mergeCell ref="J21:J22"/>
    <mergeCell ref="K21:L21"/>
    <mergeCell ref="B38:F38"/>
    <mergeCell ref="B21:B22"/>
    <mergeCell ref="C21:C22"/>
    <mergeCell ref="D21:D22"/>
    <mergeCell ref="E21:F21"/>
    <mergeCell ref="H21:H22"/>
    <mergeCell ref="I21:I22"/>
    <mergeCell ref="J3:J4"/>
    <mergeCell ref="K3:L3"/>
    <mergeCell ref="B17:D17"/>
    <mergeCell ref="E17:F17"/>
    <mergeCell ref="H17:J17"/>
    <mergeCell ref="K17:L17"/>
    <mergeCell ref="B3:B4"/>
    <mergeCell ref="C3:C4"/>
    <mergeCell ref="D3:D4"/>
    <mergeCell ref="E3:F3"/>
    <mergeCell ref="H3:H4"/>
    <mergeCell ref="I3:I4"/>
  </mergeCells>
  <conditionalFormatting sqref="F16">
    <cfRule type="dataBar" priority="3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{2054E351-B276-45D6-8028-A629F4E0F177}</x14:id>
        </ext>
      </extLst>
    </cfRule>
  </conditionalFormatting>
  <conditionalFormatting sqref="F15">
    <cfRule type="dataBar" priority="3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{6DF7B4B2-7B9D-4E74-9D64-DCFA5EC93541}</x14:id>
        </ext>
      </extLst>
    </cfRule>
  </conditionalFormatting>
  <conditionalFormatting sqref="F13">
    <cfRule type="dataBar" priority="3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{2B8E3EBB-559F-4BD9-9A9F-675E4CB0E0C6}</x14:id>
        </ext>
      </extLst>
    </cfRule>
  </conditionalFormatting>
  <conditionalFormatting sqref="F12">
    <cfRule type="dataBar" priority="3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{7B8985A2-7C47-4081-8390-C51D73FE3551}</x14:id>
        </ext>
      </extLst>
    </cfRule>
  </conditionalFormatting>
  <conditionalFormatting sqref="F11">
    <cfRule type="dataBar" priority="3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{0F5944EC-FD78-47B2-965B-6D8EBD814865}</x14:id>
        </ext>
      </extLst>
    </cfRule>
  </conditionalFormatting>
  <conditionalFormatting sqref="F10">
    <cfRule type="dataBar" priority="3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{CAC517D1-17CA-49A3-9461-3F31616264AE}</x14:id>
        </ext>
      </extLst>
    </cfRule>
  </conditionalFormatting>
  <conditionalFormatting sqref="F9">
    <cfRule type="dataBar" priority="3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{474B246C-F1D8-4685-9F5C-09B9CC558D60}</x14:id>
        </ext>
      </extLst>
    </cfRule>
  </conditionalFormatting>
  <conditionalFormatting sqref="F8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{F71FAD2F-4446-4F02-BCF5-5D0B88D44EA6}</x14:id>
        </ext>
      </extLst>
    </cfRule>
  </conditionalFormatting>
  <conditionalFormatting sqref="F7">
    <cfRule type="dataBar" priority="3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{D964441F-CCD6-4867-BF13-F4E01BF1CBB4}</x14:id>
        </ext>
      </extLst>
    </cfRule>
  </conditionalFormatting>
  <conditionalFormatting sqref="F7:F13 F15:F16">
    <cfRule type="dataBar" priority="3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{63D1FBB9-70A6-4558-B802-4A120260FE9C}</x14:id>
        </ext>
      </extLst>
    </cfRule>
  </conditionalFormatting>
  <conditionalFormatting sqref="F23">
    <cfRule type="dataBar" priority="2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{50BD7FE4-823F-4B29-A01E-7992993E942D}</x14:id>
        </ext>
      </extLst>
    </cfRule>
  </conditionalFormatting>
  <conditionalFormatting sqref="L16">
    <cfRule type="dataBar" priority="2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{BFBF87E6-91EE-4930-BF6C-0BF503110AC8}</x14:id>
        </ext>
      </extLst>
    </cfRule>
  </conditionalFormatting>
  <conditionalFormatting sqref="L15">
    <cfRule type="dataBar" priority="2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{0E66B38F-FEBF-4D23-BED9-56A76A756BBD}</x14:id>
        </ext>
      </extLst>
    </cfRule>
  </conditionalFormatting>
  <conditionalFormatting sqref="L14">
    <cfRule type="dataBar" priority="2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{DB4B1B0A-50FF-44EC-9610-DB06A42936E1}</x14:id>
        </ext>
      </extLst>
    </cfRule>
  </conditionalFormatting>
  <conditionalFormatting sqref="L13">
    <cfRule type="dataBar" priority="2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{C17504A2-9903-4D0C-B70A-FD48D6ACEE19}</x14:id>
        </ext>
      </extLst>
    </cfRule>
  </conditionalFormatting>
  <conditionalFormatting sqref="L12">
    <cfRule type="dataBar" priority="2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{8DC7F644-795F-46D1-91E2-931273C0C817}</x14:id>
        </ext>
      </extLst>
    </cfRule>
  </conditionalFormatting>
  <conditionalFormatting sqref="L11">
    <cfRule type="dataBar" priority="2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{590E7FBA-06F4-4A2E-9761-0179050FCE05}</x14:id>
        </ext>
      </extLst>
    </cfRule>
  </conditionalFormatting>
  <conditionalFormatting sqref="L10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{E9AED471-4E40-4D9C-9181-7AA94C12177A}</x14:id>
        </ext>
      </extLst>
    </cfRule>
  </conditionalFormatting>
  <conditionalFormatting sqref="L9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{B524E5B4-E98D-4554-85E5-0ACFA5F08D25}</x14:id>
        </ext>
      </extLst>
    </cfRule>
  </conditionalFormatting>
  <conditionalFormatting sqref="L8"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{3EDCF2DC-C48B-4A99-BDFF-A0008C83CC2D}</x14:id>
        </ext>
      </extLst>
    </cfRule>
  </conditionalFormatting>
  <conditionalFormatting sqref="L7">
    <cfRule type="dataBar" priority="1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{A50D087B-4083-4E74-BEDB-EB02D01F821E}</x14:id>
        </ext>
      </extLst>
    </cfRule>
  </conditionalFormatting>
  <conditionalFormatting sqref="L7:L16">
    <cfRule type="dataBar" priority="1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{7CED7842-3698-493D-805B-319C76E79FD5}</x14:id>
        </ext>
      </extLst>
    </cfRule>
  </conditionalFormatting>
  <conditionalFormatting sqref="L23">
    <cfRule type="dataBar" priority="1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{55CF1553-D9F8-46C8-91C6-C21A42EB5A20}</x14:id>
        </ext>
      </extLst>
    </cfRule>
  </conditionalFormatting>
  <conditionalFormatting sqref="F23:F35 F7:F13 F5 F18 F15:F16">
    <cfRule type="dataBar" priority="40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{5B594B97-3BA0-45B0-AA75-79E373630CD0}</x14:id>
        </ext>
      </extLst>
    </cfRule>
  </conditionalFormatting>
  <conditionalFormatting sqref="F23:F35 F5:F13 F18 F15:F16">
    <cfRule type="dataBar" priority="4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{C0B33DCD-E024-4D91-8902-8BED5839E62C}</x14:id>
        </ext>
      </extLst>
    </cfRule>
  </conditionalFormatting>
  <conditionalFormatting sqref="F23:F35 F18 F5:F13 F15:F16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{847DC22D-5A8B-4B98-9807-531350BF47BD}</x14:id>
        </ext>
      </extLst>
    </cfRule>
  </conditionalFormatting>
  <conditionalFormatting sqref="L23:L35 L7:L16 L5 L18">
    <cfRule type="dataBar" priority="2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{92D74DB9-77CA-4A4E-984C-F9181C85FEDA}</x14:id>
        </ext>
      </extLst>
    </cfRule>
  </conditionalFormatting>
  <conditionalFormatting sqref="L23:L35 L5:L16 L18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{12668E95-4C61-444E-9F48-77EB777BAEBB}</x14:id>
        </ext>
      </extLst>
    </cfRule>
  </conditionalFormatting>
  <conditionalFormatting sqref="L23:L35 L18 L5:L16">
    <cfRule type="dataBar" priority="1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{5F20EB84-2F1B-43A9-8D89-4B6056CAEB5A}</x14:id>
        </ext>
      </extLst>
    </cfRule>
  </conditionalFormatting>
  <conditionalFormatting sqref="F5:F13 F23 F18 F25:F33 F35 F15:F16">
    <cfRule type="dataBar" priority="1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{3B888DC3-90EA-4A10-BA96-50EC0749ED2A}</x14:id>
        </ext>
      </extLst>
    </cfRule>
  </conditionalFormatting>
  <conditionalFormatting sqref="L7:L16 L23 L5 L18 L25:L33 L35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{BD06871B-D0EE-418F-87B6-D899DCB204E7}</x14:id>
        </ext>
      </extLst>
    </cfRule>
  </conditionalFormatting>
  <conditionalFormatting sqref="F18">
    <cfRule type="dataBar" priority="4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{31B395FD-D2B6-4ECE-B5D9-9953050A2FE1}</x14:id>
        </ext>
      </extLst>
    </cfRule>
  </conditionalFormatting>
  <conditionalFormatting sqref="F7:F13 F5 F18 F15:F16">
    <cfRule type="dataBar" priority="4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{DC6F6899-57D6-4280-A858-2B4A6639D57B}</x14:id>
        </ext>
      </extLst>
    </cfRule>
  </conditionalFormatting>
  <conditionalFormatting sqref="L18">
    <cfRule type="dataBar" priority="4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{76CC218B-1289-43E5-B817-FFA592990B37}</x14:id>
        </ext>
      </extLst>
    </cfRule>
  </conditionalFormatting>
  <conditionalFormatting sqref="L7:L16 L5 L18">
    <cfRule type="dataBar" priority="4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{E51CDB8A-194E-4CED-89EF-685FAB7387EF}</x14:id>
        </ext>
      </extLst>
    </cfRule>
  </conditionalFormatting>
  <conditionalFormatting sqref="F14">
    <cfRule type="dataBar" priority="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{F453A3E8-0713-4FD9-B577-234CFF314D73}</x14:id>
        </ext>
      </extLst>
    </cfRule>
  </conditionalFormatting>
  <conditionalFormatting sqref="F14">
    <cfRule type="dataBar" priority="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{32313466-787B-492E-9517-ABD6E7A15FF3}</x14:id>
        </ext>
      </extLst>
    </cfRule>
  </conditionalFormatting>
  <conditionalFormatting sqref="F14">
    <cfRule type="dataBar" priority="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{3D25BDE1-F1C1-44E1-A5AC-DC5B18CB1045}</x14:id>
        </ext>
      </extLst>
    </cfRule>
  </conditionalFormatting>
  <conditionalFormatting sqref="F14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{A97DD8D8-4B0C-4FBE-A5F4-7C69D1C585AC}</x14:id>
        </ext>
      </extLst>
    </cfRule>
  </conditionalFormatting>
  <conditionalFormatting sqref="F14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{5E1F57F1-A7C9-41B8-9601-5901D884D737}</x14:id>
        </ext>
      </extLst>
    </cfRule>
  </conditionalFormatting>
  <conditionalFormatting sqref="F14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{DA92283C-37C9-49F5-A7AB-10A1D8D92716}</x14:id>
        </ext>
      </extLst>
    </cfRule>
  </conditionalFormatting>
  <conditionalFormatting sqref="F14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{D4D7A071-F4BE-49BF-8610-C420246CE4E7}</x14:id>
        </ext>
      </extLst>
    </cfRule>
  </conditionalFormatting>
  <conditionalFormatting sqref="F14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{56CECE33-8E23-42A8-BD92-15738D1FF985}</x14:id>
        </ext>
      </extLst>
    </cfRule>
  </conditionalFormatting>
  <conditionalFormatting sqref="F7:F16 F5 F18 F23 F25:F33 F35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{82CA1493-8281-4E9C-9B29-4BE16C2705DE}</x14:id>
        </ext>
      </extLst>
    </cfRule>
  </conditionalFormatting>
  <conditionalFormatting sqref="L7:L16 L5 L18 L23 L25:L33 L35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{4B90BDCF-6B9E-41BE-9D62-4AC21A81B9CE}</x14:id>
        </ext>
      </extLst>
    </cfRule>
  </conditionalFormatting>
  <pageMargins left="0.7" right="0.7" top="0.75" bottom="0.75" header="0.3" footer="0.3"/>
  <ignoredErrors>
    <ignoredError sqref="C3:D4 I3:J4 I21:J22 C21:D22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054E351-B276-45D6-8028-A629F4E0F17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F16</xm:sqref>
        </x14:conditionalFormatting>
        <x14:conditionalFormatting xmlns:xm="http://schemas.microsoft.com/office/excel/2006/main">
          <x14:cfRule type="dataBar" id="{6DF7B4B2-7B9D-4E74-9D64-DCFA5EC9354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F15</xm:sqref>
        </x14:conditionalFormatting>
        <x14:conditionalFormatting xmlns:xm="http://schemas.microsoft.com/office/excel/2006/main">
          <x14:cfRule type="dataBar" id="{2B8E3EBB-559F-4BD9-9A9F-675E4CB0E0C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F13</xm:sqref>
        </x14:conditionalFormatting>
        <x14:conditionalFormatting xmlns:xm="http://schemas.microsoft.com/office/excel/2006/main">
          <x14:cfRule type="dataBar" id="{7B8985A2-7C47-4081-8390-C51D73FE355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F12</xm:sqref>
        </x14:conditionalFormatting>
        <x14:conditionalFormatting xmlns:xm="http://schemas.microsoft.com/office/excel/2006/main">
          <x14:cfRule type="dataBar" id="{0F5944EC-FD78-47B2-965B-6D8EBD81486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F11</xm:sqref>
        </x14:conditionalFormatting>
        <x14:conditionalFormatting xmlns:xm="http://schemas.microsoft.com/office/excel/2006/main">
          <x14:cfRule type="dataBar" id="{CAC517D1-17CA-49A3-9461-3F31616264A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F10</xm:sqref>
        </x14:conditionalFormatting>
        <x14:conditionalFormatting xmlns:xm="http://schemas.microsoft.com/office/excel/2006/main">
          <x14:cfRule type="dataBar" id="{474B246C-F1D8-4685-9F5C-09B9CC558D6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F9</xm:sqref>
        </x14:conditionalFormatting>
        <x14:conditionalFormatting xmlns:xm="http://schemas.microsoft.com/office/excel/2006/main">
          <x14:cfRule type="dataBar" id="{F71FAD2F-4446-4F02-BCF5-5D0B88D44EA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F8</xm:sqref>
        </x14:conditionalFormatting>
        <x14:conditionalFormatting xmlns:xm="http://schemas.microsoft.com/office/excel/2006/main">
          <x14:cfRule type="dataBar" id="{D964441F-CCD6-4867-BF13-F4E01BF1CBB4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</xm:sqref>
        </x14:conditionalFormatting>
        <x14:conditionalFormatting xmlns:xm="http://schemas.microsoft.com/office/excel/2006/main">
          <x14:cfRule type="dataBar" id="{63D1FBB9-70A6-4558-B802-4A120260FE9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F7:F13 F15:F16</xm:sqref>
        </x14:conditionalFormatting>
        <x14:conditionalFormatting xmlns:xm="http://schemas.microsoft.com/office/excel/2006/main">
          <x14:cfRule type="dataBar" id="{50BD7FE4-823F-4B29-A01E-7992993E942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</xm:sqref>
        </x14:conditionalFormatting>
        <x14:conditionalFormatting xmlns:xm="http://schemas.microsoft.com/office/excel/2006/main">
          <x14:cfRule type="dataBar" id="{BFBF87E6-91EE-4930-BF6C-0BF503110AC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L16</xm:sqref>
        </x14:conditionalFormatting>
        <x14:conditionalFormatting xmlns:xm="http://schemas.microsoft.com/office/excel/2006/main">
          <x14:cfRule type="dataBar" id="{0E66B38F-FEBF-4D23-BED9-56A76A756BB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L15</xm:sqref>
        </x14:conditionalFormatting>
        <x14:conditionalFormatting xmlns:xm="http://schemas.microsoft.com/office/excel/2006/main">
          <x14:cfRule type="dataBar" id="{DB4B1B0A-50FF-44EC-9610-DB06A42936E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L14</xm:sqref>
        </x14:conditionalFormatting>
        <x14:conditionalFormatting xmlns:xm="http://schemas.microsoft.com/office/excel/2006/main">
          <x14:cfRule type="dataBar" id="{C17504A2-9903-4D0C-B70A-FD48D6ACEE19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L13</xm:sqref>
        </x14:conditionalFormatting>
        <x14:conditionalFormatting xmlns:xm="http://schemas.microsoft.com/office/excel/2006/main">
          <x14:cfRule type="dataBar" id="{8DC7F644-795F-46D1-91E2-931273C0C81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L12</xm:sqref>
        </x14:conditionalFormatting>
        <x14:conditionalFormatting xmlns:xm="http://schemas.microsoft.com/office/excel/2006/main">
          <x14:cfRule type="dataBar" id="{590E7FBA-06F4-4A2E-9761-0179050FCE0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L11</xm:sqref>
        </x14:conditionalFormatting>
        <x14:conditionalFormatting xmlns:xm="http://schemas.microsoft.com/office/excel/2006/main">
          <x14:cfRule type="dataBar" id="{E9AED471-4E40-4D9C-9181-7AA94C12177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L10</xm:sqref>
        </x14:conditionalFormatting>
        <x14:conditionalFormatting xmlns:xm="http://schemas.microsoft.com/office/excel/2006/main">
          <x14:cfRule type="dataBar" id="{B524E5B4-E98D-4554-85E5-0ACFA5F08D2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L9</xm:sqref>
        </x14:conditionalFormatting>
        <x14:conditionalFormatting xmlns:xm="http://schemas.microsoft.com/office/excel/2006/main">
          <x14:cfRule type="dataBar" id="{3EDCF2DC-C48B-4A99-BDFF-A0008C83CC2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L8</xm:sqref>
        </x14:conditionalFormatting>
        <x14:conditionalFormatting xmlns:xm="http://schemas.microsoft.com/office/excel/2006/main">
          <x14:cfRule type="dataBar" id="{A50D087B-4083-4E74-BEDB-EB02D01F821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</xm:sqref>
        </x14:conditionalFormatting>
        <x14:conditionalFormatting xmlns:xm="http://schemas.microsoft.com/office/excel/2006/main">
          <x14:cfRule type="dataBar" id="{7CED7842-3698-493D-805B-319C76E79FD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</xm:sqref>
        </x14:conditionalFormatting>
        <x14:conditionalFormatting xmlns:xm="http://schemas.microsoft.com/office/excel/2006/main">
          <x14:cfRule type="dataBar" id="{55CF1553-D9F8-46C8-91C6-C21A42EB5A2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</xm:sqref>
        </x14:conditionalFormatting>
        <x14:conditionalFormatting xmlns:xm="http://schemas.microsoft.com/office/excel/2006/main">
          <x14:cfRule type="dataBar" id="{5B594B97-3BA0-45B0-AA75-79E373630CD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F23:F35 F7:F13 F5 F18 F15:F16</xm:sqref>
        </x14:conditionalFormatting>
        <x14:conditionalFormatting xmlns:xm="http://schemas.microsoft.com/office/excel/2006/main">
          <x14:cfRule type="dataBar" id="{C0B33DCD-E024-4D91-8902-8BED5839E62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F23:F35 F5:F13 F18 F15:F16</xm:sqref>
        </x14:conditionalFormatting>
        <x14:conditionalFormatting xmlns:xm="http://schemas.microsoft.com/office/excel/2006/main">
          <x14:cfRule type="dataBar" id="{847DC22D-5A8B-4B98-9807-531350BF47B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F23:F35 F18 F5:F13 F15:F16</xm:sqref>
        </x14:conditionalFormatting>
        <x14:conditionalFormatting xmlns:xm="http://schemas.microsoft.com/office/excel/2006/main">
          <x14:cfRule type="dataBar" id="{92D74DB9-77CA-4A4E-984C-F9181C85FED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L23:L35 L7:L16 L5 L18</xm:sqref>
        </x14:conditionalFormatting>
        <x14:conditionalFormatting xmlns:xm="http://schemas.microsoft.com/office/excel/2006/main">
          <x14:cfRule type="dataBar" id="{12668E95-4C61-444E-9F48-77EB777BAEB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L23:L35 L5:L16 L18</xm:sqref>
        </x14:conditionalFormatting>
        <x14:conditionalFormatting xmlns:xm="http://schemas.microsoft.com/office/excel/2006/main">
          <x14:cfRule type="dataBar" id="{5F20EB84-2F1B-43A9-8D89-4B6056CAEB5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L23:L35 L18 L5:L16</xm:sqref>
        </x14:conditionalFormatting>
        <x14:conditionalFormatting xmlns:xm="http://schemas.microsoft.com/office/excel/2006/main">
          <x14:cfRule type="dataBar" id="{3B888DC3-90EA-4A10-BA96-50EC0749ED2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F5:F13 F23 F18 F25:F33 F35 F15:F16</xm:sqref>
        </x14:conditionalFormatting>
        <x14:conditionalFormatting xmlns:xm="http://schemas.microsoft.com/office/excel/2006/main">
          <x14:cfRule type="dataBar" id="{BD06871B-D0EE-418F-87B6-D899DCB204E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L23 L5 L18 L25:L33 L35</xm:sqref>
        </x14:conditionalFormatting>
        <x14:conditionalFormatting xmlns:xm="http://schemas.microsoft.com/office/excel/2006/main">
          <x14:cfRule type="dataBar" id="{31B395FD-D2B6-4ECE-B5D9-9953050A2FE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F18</xm:sqref>
        </x14:conditionalFormatting>
        <x14:conditionalFormatting xmlns:xm="http://schemas.microsoft.com/office/excel/2006/main">
          <x14:cfRule type="dataBar" id="{DC6F6899-57D6-4280-A858-2B4A6639D57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F7:F13 F5 F18 F15:F16</xm:sqref>
        </x14:conditionalFormatting>
        <x14:conditionalFormatting xmlns:xm="http://schemas.microsoft.com/office/excel/2006/main">
          <x14:cfRule type="dataBar" id="{76CC218B-1289-43E5-B817-FFA592990B3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L18</xm:sqref>
        </x14:conditionalFormatting>
        <x14:conditionalFormatting xmlns:xm="http://schemas.microsoft.com/office/excel/2006/main">
          <x14:cfRule type="dataBar" id="{E51CDB8A-194E-4CED-89EF-685FAB7387E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 L18</xm:sqref>
        </x14:conditionalFormatting>
        <x14:conditionalFormatting xmlns:xm="http://schemas.microsoft.com/office/excel/2006/main">
          <x14:cfRule type="dataBar" id="{F453A3E8-0713-4FD9-B577-234CFF314D7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32313466-787B-492E-9517-ABD6E7A15FF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3D25BDE1-F1C1-44E1-A5AC-DC5B18CB104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A97DD8D8-4B0C-4FBE-A5F4-7C69D1C585A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5E1F57F1-A7C9-41B8-9601-5901D884D73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DA92283C-37C9-49F5-A7AB-10A1D8D9271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D4D7A071-F4BE-49BF-8610-C420246CE4E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56CECE33-8E23-42A8-BD92-15738D1FF98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F14</xm:sqref>
        </x14:conditionalFormatting>
        <x14:conditionalFormatting xmlns:xm="http://schemas.microsoft.com/office/excel/2006/main">
          <x14:cfRule type="dataBar" id="{82CA1493-8281-4E9C-9B29-4BE16C2705D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F7:F16 F5 F18 F23 F25:F33 F35</xm:sqref>
        </x14:conditionalFormatting>
        <x14:conditionalFormatting xmlns:xm="http://schemas.microsoft.com/office/excel/2006/main">
          <x14:cfRule type="dataBar" id="{4B90BDCF-6B9E-41BE-9D62-4AC21A81B9C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L7:L16 L5 L18 L23 L25:L33 L35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Jan</vt:lpstr>
      <vt:lpstr>Feb</vt:lpstr>
      <vt:lpstr>Mar</vt:lpstr>
      <vt:lpstr>Apr</vt:lpstr>
      <vt:lpstr>May</vt:lpstr>
      <vt:lpstr>Jun</vt:lpstr>
      <vt:lpstr>Jul</vt:lpstr>
      <vt:lpstr>Aug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Oddný Þóra Óladóttir</dc:creator>
  <cp:lastModifiedBy>Oddný Þóra Óladóttir - FERDA</cp:lastModifiedBy>
  <cp:lastPrinted>2021-02-10T01:04:59Z</cp:lastPrinted>
  <dcterms:created xsi:type="dcterms:W3CDTF">2021-02-09T17:49:14Z</dcterms:created>
  <dcterms:modified xsi:type="dcterms:W3CDTF">2021-09-09T10:49:41Z</dcterms:modified>
</cp:coreProperties>
</file>