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6 Töflur/"/>
    </mc:Choice>
  </mc:AlternateContent>
  <xr:revisionPtr revIDLastSave="0" documentId="14_{23F5A733-FC90-4CE7-BC6B-E5CA2A765890}" xr6:coauthVersionLast="47" xr6:coauthVersionMax="47" xr10:uidLastSave="{00000000-0000-0000-0000-000000000000}"/>
  <bookViews>
    <workbookView xWindow="-120" yWindow="-120" windowWidth="29040" windowHeight="15840" tabRatio="803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C40" i="17" l="1"/>
  <c r="N31" i="1"/>
  <c r="AU43" i="15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<sst xmlns="http://schemas.openxmlformats.org/spreadsheetml/2006/main" count="1481" uniqueCount="157">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</sst>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8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C64971C3-0F98-4826-AF15-5172783842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97" customWidth="1"/>
    <col min="2" max="10" width="9.1796875" style="94"/>
    <col min="11" max="11" width="9.1796875" style="94" customWidth="1"/>
    <col min="12" max="16384" width="9.1796875" style="94"/>
  </cols>
  <sheetData>
    <row r="1" spans="1:1" s="92" customFormat="1" ht="18.5" x14ac:dyDescent="0.45">
      <c r="A1" s="91" t="s">
        <v>109</v>
      </c>
    </row>
    <row r="2" spans="1:1" ht="18.75" customHeight="1" x14ac:dyDescent="0.35">
      <c r="A2" s="93" t="s">
        <v>153</v>
      </c>
    </row>
    <row r="3" spans="1:1" ht="47.5" customHeight="1" x14ac:dyDescent="0.35">
      <c r="A3" s="95" t="s">
        <v>137</v>
      </c>
    </row>
    <row r="4" spans="1:1" ht="17.5" customHeight="1" x14ac:dyDescent="0.35">
      <c r="A4" s="187" t="s">
        <v>140</v>
      </c>
    </row>
    <row r="5" spans="1:1" ht="21" customHeight="1" x14ac:dyDescent="0.35">
      <c r="A5" s="93" t="s">
        <v>115</v>
      </c>
    </row>
    <row r="6" spans="1:1" ht="47.15" customHeight="1" x14ac:dyDescent="0.35">
      <c r="A6" s="95" t="s">
        <v>114</v>
      </c>
    </row>
    <row r="7" spans="1:1" ht="18.75" customHeight="1" x14ac:dyDescent="0.35">
      <c r="A7" s="93" t="s">
        <v>119</v>
      </c>
    </row>
    <row r="8" spans="1:1" ht="43.5" customHeight="1" x14ac:dyDescent="0.35">
      <c r="A8" s="208" t="s">
        <v>110</v>
      </c>
    </row>
    <row r="9" spans="1:1" x14ac:dyDescent="0.35">
      <c r="A9" s="209" t="s">
        <v>107</v>
      </c>
    </row>
    <row r="10" spans="1:1" x14ac:dyDescent="0.35">
      <c r="A10" s="207" t="s">
        <v>108</v>
      </c>
    </row>
    <row r="11" spans="1:1" ht="45.65" customHeight="1" x14ac:dyDescent="0.35">
      <c r="A11" s="208" t="s">
        <v>123</v>
      </c>
    </row>
    <row r="12" spans="1:1" ht="29" x14ac:dyDescent="0.35">
      <c r="A12" s="95" t="s">
        <v>117</v>
      </c>
    </row>
    <row r="13" spans="1:1" x14ac:dyDescent="0.35">
      <c r="A13" s="101"/>
    </row>
    <row r="14" spans="1:1" ht="18.5" x14ac:dyDescent="0.45">
      <c r="A14" s="96" t="s">
        <v>116</v>
      </c>
    </row>
    <row r="15" spans="1:1" x14ac:dyDescent="0.35">
      <c r="A15" s="93" t="s">
        <v>154</v>
      </c>
    </row>
    <row r="16" spans="1:1" ht="29" x14ac:dyDescent="0.35">
      <c r="A16" s="95" t="s">
        <v>139</v>
      </c>
    </row>
    <row r="17" spans="1:5" x14ac:dyDescent="0.35">
      <c r="A17" s="93" t="s">
        <v>134</v>
      </c>
      <c r="E17" s="94" t="s">
        <v>124</v>
      </c>
    </row>
    <row r="18" spans="1:5" x14ac:dyDescent="0.35">
      <c r="A18" s="95" t="s">
        <v>120</v>
      </c>
    </row>
    <row r="19" spans="1:5" x14ac:dyDescent="0.35">
      <c r="A19" s="93" t="s">
        <v>121</v>
      </c>
    </row>
    <row r="20" spans="1:5" ht="29" x14ac:dyDescent="0.35">
      <c r="A20" s="95" t="s">
        <v>118</v>
      </c>
    </row>
    <row r="21" spans="1:5" x14ac:dyDescent="0.35">
      <c r="A21" s="93" t="s">
        <v>155</v>
      </c>
    </row>
    <row r="22" spans="1:5" ht="17.25" customHeight="1" x14ac:dyDescent="0.35">
      <c r="A22" s="95" t="s">
        <v>122</v>
      </c>
    </row>
    <row r="23" spans="1:5" x14ac:dyDescent="0.35">
      <c r="A23" s="93" t="s">
        <v>156</v>
      </c>
    </row>
    <row r="24" spans="1:5" ht="29" x14ac:dyDescent="0.35">
      <c r="A24" s="100" t="s">
        <v>138</v>
      </c>
    </row>
    <row r="27" spans="1:5" x14ac:dyDescent="0.3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T496"/>
  <sheetViews>
    <sheetView zoomScaleNormal="100" workbookViewId="0"/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151</v>
      </c>
    </row>
    <row r="3" spans="1:14" x14ac:dyDescent="0.3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3" t="s">
        <v>3</v>
      </c>
      <c r="B4" s="193">
        <v>24069</v>
      </c>
      <c r="C4" s="4">
        <v>27287</v>
      </c>
      <c r="D4" s="4"/>
      <c r="E4" s="4"/>
      <c r="F4" s="4"/>
      <c r="G4" s="4"/>
      <c r="H4" s="4"/>
      <c r="I4" s="4"/>
      <c r="J4" s="4"/>
      <c r="K4" s="192"/>
      <c r="L4" s="192"/>
      <c r="M4" s="192"/>
      <c r="N4" s="24">
        <f t="shared" ref="N4:N11" si="0">SUM(B4:M4)</f>
        <v>51356</v>
      </c>
    </row>
    <row r="5" spans="1:14" x14ac:dyDescent="0.35">
      <c r="A5" s="23" t="s">
        <v>5</v>
      </c>
      <c r="B5" s="193">
        <v>20973</v>
      </c>
      <c r="C5" s="4">
        <v>35393</v>
      </c>
      <c r="D5" s="4"/>
      <c r="E5" s="4"/>
      <c r="F5" s="4"/>
      <c r="G5" s="4"/>
      <c r="H5" s="4"/>
      <c r="I5" s="4"/>
      <c r="J5" s="4"/>
      <c r="K5" s="192"/>
      <c r="L5" s="192"/>
      <c r="M5" s="192"/>
      <c r="N5" s="24">
        <f t="shared" si="0"/>
        <v>56366</v>
      </c>
    </row>
    <row r="6" spans="1:14" x14ac:dyDescent="0.35">
      <c r="A6" s="23" t="s">
        <v>6</v>
      </c>
      <c r="B6" s="193">
        <v>1898</v>
      </c>
      <c r="C6" s="4">
        <v>2664</v>
      </c>
      <c r="D6" s="4"/>
      <c r="E6" s="4"/>
      <c r="F6" s="4"/>
      <c r="G6" s="4"/>
      <c r="H6" s="4"/>
      <c r="I6" s="4"/>
      <c r="J6" s="4"/>
      <c r="K6" s="192"/>
      <c r="L6" s="192"/>
      <c r="M6" s="192"/>
      <c r="N6" s="24">
        <f t="shared" si="0"/>
        <v>4562</v>
      </c>
    </row>
    <row r="7" spans="1:14" x14ac:dyDescent="0.35">
      <c r="A7" s="23" t="s">
        <v>90</v>
      </c>
      <c r="B7" s="193">
        <v>1099</v>
      </c>
      <c r="C7" s="4">
        <v>1638</v>
      </c>
      <c r="D7" s="4"/>
      <c r="E7" s="4"/>
      <c r="F7" s="4"/>
      <c r="G7" s="4"/>
      <c r="H7" s="4"/>
      <c r="I7" s="4"/>
      <c r="J7" s="4"/>
      <c r="K7" s="192"/>
      <c r="L7" s="192"/>
      <c r="M7" s="192"/>
      <c r="N7" s="24">
        <f t="shared" si="0"/>
        <v>2737</v>
      </c>
    </row>
    <row r="8" spans="1:14" x14ac:dyDescent="0.35">
      <c r="A8" s="23" t="s">
        <v>12</v>
      </c>
      <c r="B8" s="193">
        <v>5803</v>
      </c>
      <c r="C8" s="4">
        <v>6396</v>
      </c>
      <c r="D8" s="4"/>
      <c r="E8" s="4"/>
      <c r="F8" s="4"/>
      <c r="G8" s="4"/>
      <c r="H8" s="4"/>
      <c r="I8" s="4"/>
      <c r="J8" s="4"/>
      <c r="K8" s="192"/>
      <c r="L8" s="192"/>
      <c r="M8" s="192"/>
      <c r="N8" s="24">
        <f t="shared" si="0"/>
        <v>12199</v>
      </c>
    </row>
    <row r="9" spans="1:14" x14ac:dyDescent="0.35">
      <c r="A9" s="23" t="s">
        <v>11</v>
      </c>
      <c r="B9" s="193">
        <v>1743</v>
      </c>
      <c r="C9" s="4">
        <v>2420</v>
      </c>
      <c r="D9" s="4"/>
      <c r="E9" s="4"/>
      <c r="F9" s="4"/>
      <c r="G9" s="4"/>
      <c r="H9" s="4"/>
      <c r="I9" s="4"/>
      <c r="J9" s="4"/>
      <c r="K9" s="192"/>
      <c r="L9" s="192"/>
      <c r="M9" s="192"/>
      <c r="N9" s="24">
        <f t="shared" si="0"/>
        <v>4163</v>
      </c>
    </row>
    <row r="10" spans="1:14" x14ac:dyDescent="0.35">
      <c r="A10" s="23" t="s">
        <v>15</v>
      </c>
      <c r="B10" s="193">
        <v>7555</v>
      </c>
      <c r="C10" s="4">
        <v>7380</v>
      </c>
      <c r="D10" s="4"/>
      <c r="E10" s="4"/>
      <c r="F10" s="4"/>
      <c r="G10" s="4"/>
      <c r="H10" s="4"/>
      <c r="I10" s="4"/>
      <c r="J10" s="4"/>
      <c r="K10" s="192"/>
      <c r="L10" s="192"/>
      <c r="M10" s="192"/>
      <c r="N10" s="24">
        <f t="shared" si="0"/>
        <v>14935</v>
      </c>
    </row>
    <row r="11" spans="1:14" x14ac:dyDescent="0.35">
      <c r="A11" s="23" t="s">
        <v>4</v>
      </c>
      <c r="B11" s="193">
        <v>1972</v>
      </c>
      <c r="C11" s="4">
        <v>2125</v>
      </c>
      <c r="D11" s="4"/>
      <c r="E11" s="4"/>
      <c r="F11" s="4"/>
      <c r="G11" s="4"/>
      <c r="H11" s="4"/>
      <c r="I11" s="4"/>
      <c r="J11" s="4"/>
      <c r="K11" s="192"/>
      <c r="L11" s="192"/>
      <c r="M11" s="192"/>
      <c r="N11" s="24">
        <f t="shared" si="0"/>
        <v>4097</v>
      </c>
    </row>
    <row r="12" spans="1:14" x14ac:dyDescent="0.35">
      <c r="A12" s="23" t="s">
        <v>88</v>
      </c>
      <c r="B12" s="192">
        <v>8908</v>
      </c>
      <c r="C12" s="4">
        <v>14812</v>
      </c>
      <c r="D12" s="4"/>
      <c r="E12" s="4"/>
      <c r="F12" s="4"/>
      <c r="G12" s="4"/>
      <c r="H12" s="4"/>
      <c r="I12" s="4"/>
      <c r="J12" s="4"/>
      <c r="K12" s="192"/>
      <c r="L12" s="192"/>
      <c r="M12" s="192"/>
      <c r="N12" s="4">
        <f t="shared" ref="N12:N20" si="1">SUM(B12:M12)</f>
        <v>23720</v>
      </c>
    </row>
    <row r="13" spans="1:14" x14ac:dyDescent="0.35">
      <c r="A13" s="23" t="s">
        <v>7</v>
      </c>
      <c r="B13" s="193">
        <v>984</v>
      </c>
      <c r="C13" s="4">
        <v>1073</v>
      </c>
      <c r="D13" s="4"/>
      <c r="E13" s="4"/>
      <c r="F13" s="4"/>
      <c r="G13" s="4"/>
      <c r="H13" s="4"/>
      <c r="I13" s="4"/>
      <c r="J13" s="4"/>
      <c r="K13" s="192"/>
      <c r="L13" s="192"/>
      <c r="M13" s="192"/>
      <c r="N13" s="24">
        <f t="shared" si="1"/>
        <v>2057</v>
      </c>
    </row>
    <row r="14" spans="1:14" x14ac:dyDescent="0.35">
      <c r="A14" s="23" t="s">
        <v>22</v>
      </c>
      <c r="B14" s="193">
        <v>3860</v>
      </c>
      <c r="C14" s="4">
        <v>4551</v>
      </c>
      <c r="D14" s="4"/>
      <c r="E14" s="4"/>
      <c r="F14" s="4"/>
      <c r="G14" s="4"/>
      <c r="H14" s="4"/>
      <c r="I14" s="4"/>
      <c r="J14" s="4"/>
      <c r="K14" s="192"/>
      <c r="L14" s="192"/>
      <c r="M14" s="192"/>
      <c r="N14" s="24">
        <f t="shared" si="1"/>
        <v>8411</v>
      </c>
    </row>
    <row r="15" spans="1:14" x14ac:dyDescent="0.35">
      <c r="A15" s="23" t="s">
        <v>14</v>
      </c>
      <c r="B15" s="193">
        <v>2227</v>
      </c>
      <c r="C15" s="4">
        <v>3281</v>
      </c>
      <c r="D15" s="4"/>
      <c r="E15" s="4"/>
      <c r="F15" s="4"/>
      <c r="G15" s="4"/>
      <c r="H15" s="4"/>
      <c r="I15" s="4"/>
      <c r="J15" s="4"/>
      <c r="K15" s="192"/>
      <c r="L15" s="192"/>
      <c r="M15" s="192"/>
      <c r="N15" s="24">
        <f t="shared" si="1"/>
        <v>5508</v>
      </c>
    </row>
    <row r="16" spans="1:14" x14ac:dyDescent="0.35">
      <c r="A16" s="23" t="s">
        <v>13</v>
      </c>
      <c r="B16" s="193">
        <v>1643</v>
      </c>
      <c r="C16" s="4">
        <v>1519</v>
      </c>
      <c r="D16" s="4"/>
      <c r="E16" s="4"/>
      <c r="F16" s="4"/>
      <c r="G16" s="4"/>
      <c r="H16" s="4"/>
      <c r="I16" s="4"/>
      <c r="J16" s="4"/>
      <c r="K16" s="192"/>
      <c r="L16" s="192"/>
      <c r="M16" s="192"/>
      <c r="N16" s="24">
        <f t="shared" si="1"/>
        <v>3162</v>
      </c>
    </row>
    <row r="17" spans="1:14" x14ac:dyDescent="0.35">
      <c r="A17" s="23" t="s">
        <v>8</v>
      </c>
      <c r="B17" s="193">
        <v>1298</v>
      </c>
      <c r="C17" s="4">
        <v>1037</v>
      </c>
      <c r="D17" s="4"/>
      <c r="E17" s="4"/>
      <c r="F17" s="4"/>
      <c r="G17" s="4"/>
      <c r="H17" s="4"/>
      <c r="I17" s="4"/>
      <c r="J17" s="4"/>
      <c r="K17" s="192"/>
      <c r="L17" s="192"/>
      <c r="M17" s="192"/>
      <c r="N17" s="24">
        <f t="shared" si="1"/>
        <v>2335</v>
      </c>
    </row>
    <row r="18" spans="1:14" x14ac:dyDescent="0.35">
      <c r="A18" s="23" t="s">
        <v>10</v>
      </c>
      <c r="B18" s="193">
        <v>6626</v>
      </c>
      <c r="C18" s="4">
        <v>7785</v>
      </c>
      <c r="D18" s="4"/>
      <c r="E18" s="4"/>
      <c r="F18" s="4"/>
      <c r="G18" s="4"/>
      <c r="H18" s="4"/>
      <c r="I18" s="4"/>
      <c r="J18" s="4"/>
      <c r="K18" s="192"/>
      <c r="L18" s="192"/>
      <c r="M18" s="192"/>
      <c r="N18" s="24">
        <f t="shared" si="1"/>
        <v>14411</v>
      </c>
    </row>
    <row r="19" spans="1:14" x14ac:dyDescent="0.35">
      <c r="A19" s="21" t="s">
        <v>16</v>
      </c>
      <c r="B19" s="192">
        <v>28708</v>
      </c>
      <c r="C19" s="4">
        <v>27972</v>
      </c>
      <c r="D19" s="4"/>
      <c r="E19" s="4"/>
      <c r="F19" s="4"/>
      <c r="G19" s="4"/>
      <c r="H19" s="4"/>
      <c r="I19" s="4"/>
      <c r="J19" s="4"/>
      <c r="K19" s="192"/>
      <c r="L19" s="192"/>
      <c r="M19" s="192"/>
      <c r="N19" s="4">
        <f t="shared" si="1"/>
        <v>56680</v>
      </c>
    </row>
    <row r="20" spans="1:14" x14ac:dyDescent="0.35">
      <c r="A20" s="80" t="s">
        <v>25</v>
      </c>
      <c r="B20" s="86">
        <f>SUM(B4:B19)</f>
        <v>119366</v>
      </c>
      <c r="C20" s="86">
        <f>SUM(C4:C19)</f>
        <v>147333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1">
        <f t="shared" si="1"/>
        <v>266699</v>
      </c>
    </row>
    <row r="22" spans="1:14" x14ac:dyDescent="0.3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3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3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3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3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3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3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3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3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3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>SUM(B31:M31)</f>
        <v>128212</v>
      </c>
    </row>
    <row r="32" spans="1:14" x14ac:dyDescent="0.3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4" x14ac:dyDescent="0.3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4" x14ac:dyDescent="0.3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4" x14ac:dyDescent="0.3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4" x14ac:dyDescent="0.3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4" x14ac:dyDescent="0.3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4" x14ac:dyDescent="0.3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4" x14ac:dyDescent="0.3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</row>
    <row r="41" spans="1:14" x14ac:dyDescent="0.3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</row>
    <row r="42" spans="1:14" x14ac:dyDescent="0.3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</row>
    <row r="43" spans="1:14" x14ac:dyDescent="0.3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</row>
    <row r="44" spans="1:14" x14ac:dyDescent="0.3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</row>
    <row r="45" spans="1:14" x14ac:dyDescent="0.3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</row>
    <row r="46" spans="1:14" x14ac:dyDescent="0.3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</row>
    <row r="47" spans="1:14" x14ac:dyDescent="0.3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</row>
    <row r="48" spans="1:14" x14ac:dyDescent="0.3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</row>
    <row r="49" spans="1:20" x14ac:dyDescent="0.3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</row>
    <row r="50" spans="1:20" x14ac:dyDescent="0.3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</row>
    <row r="51" spans="1:20" x14ac:dyDescent="0.3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</row>
    <row r="52" spans="1:20" x14ac:dyDescent="0.3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20" x14ac:dyDescent="0.3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20" x14ac:dyDescent="0.3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P54" s="4"/>
      <c r="Q54" s="4"/>
      <c r="R54" s="4"/>
      <c r="S54" s="4"/>
      <c r="T54" s="4"/>
    </row>
    <row r="55" spans="1:20" x14ac:dyDescent="0.3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20" x14ac:dyDescent="0.3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20" x14ac:dyDescent="0.3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20" x14ac:dyDescent="0.3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20" ht="14.5" customHeight="1" x14ac:dyDescent="0.35">
      <c r="A59" s="221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</row>
    <row r="60" spans="1:20" x14ac:dyDescent="0.3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20" x14ac:dyDescent="0.3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20" x14ac:dyDescent="0.3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20" x14ac:dyDescent="0.3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20" x14ac:dyDescent="0.3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3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3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3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3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3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3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3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3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3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3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3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3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3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5" customHeight="1" x14ac:dyDescent="0.35">
      <c r="A78" s="222"/>
      <c r="B78" s="221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</row>
    <row r="79" spans="1:14" x14ac:dyDescent="0.3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3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3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3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3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3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3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3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3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3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3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3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3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3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3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3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3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3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35">
      <c r="A97" s="102"/>
    </row>
    <row r="98" spans="1:14" x14ac:dyDescent="0.3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3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3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3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3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3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3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3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3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3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3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3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3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3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3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3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3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3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35">
      <c r="A116" s="102"/>
    </row>
    <row r="117" spans="1:14" x14ac:dyDescent="0.3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3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3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3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3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3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3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3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3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3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3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3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3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3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3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3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3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3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35">
      <c r="A135" s="102"/>
    </row>
    <row r="136" spans="1:14" x14ac:dyDescent="0.3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3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3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3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3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3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3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3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3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3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3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3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3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3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3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3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3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3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35">
      <c r="A154" s="103" t="s">
        <v>126</v>
      </c>
    </row>
    <row r="155" spans="1:14" x14ac:dyDescent="0.3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3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3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3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3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3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3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3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3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3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3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5" customHeight="1" x14ac:dyDescent="0.3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3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3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3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3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3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3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3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3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3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35">
      <c r="A176" s="102"/>
    </row>
    <row r="177" spans="1:14" x14ac:dyDescent="0.3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3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3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3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3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3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3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3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3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3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3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3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3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3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3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3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3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3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3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3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3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35">
      <c r="A198" s="102" t="s">
        <v>125</v>
      </c>
    </row>
    <row r="199" spans="1:14" x14ac:dyDescent="0.3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3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3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3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3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3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3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3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3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3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3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3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3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3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3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3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3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3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3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3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3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3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3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3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3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3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3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3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3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3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3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3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3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3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3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3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3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3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3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3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3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3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3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3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3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3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3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3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3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3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3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3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3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3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3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3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3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3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3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3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3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3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3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3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3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3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3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3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3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3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3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3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3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3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3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3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3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3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3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3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3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3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3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3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3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3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3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3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3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3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3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3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3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3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3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3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3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3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3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3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3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3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3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3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3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3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3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3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3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3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3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3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3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3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3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3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3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3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3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3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3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3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3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3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3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3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3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3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3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3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3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3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3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3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3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3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3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3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3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3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3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3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3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3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3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3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3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3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3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3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3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3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3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3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3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3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3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3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3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3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3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3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3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3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3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3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3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3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3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3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3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3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3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3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3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3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3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3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3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3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3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3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3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3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3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3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3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3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3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3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3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3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3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3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3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3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3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3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3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3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3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3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3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3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3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3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3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3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3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3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3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3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3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3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3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3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3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3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3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3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3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3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3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3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3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3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3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3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3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3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3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3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3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3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3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3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3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3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3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3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3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3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3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3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3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3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3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3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3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3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3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3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3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3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3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3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3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3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3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3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3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3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3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3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3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3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3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3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3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3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3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3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3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3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3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3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3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3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3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3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3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3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3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3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3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3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3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3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3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3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3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3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3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3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3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3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3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3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5" x14ac:dyDescent="0.35"/>
  <cols>
    <col min="1" max="1" width="17.1796875" customWidth="1"/>
    <col min="24" max="24" width="8.81640625" customWidth="1"/>
    <col min="25" max="46" width="8.54296875" customWidth="1"/>
    <col min="47" max="47" width="8.7265625" style="213"/>
  </cols>
  <sheetData>
    <row r="1" spans="1:47" x14ac:dyDescent="0.35">
      <c r="A1" s="6" t="s">
        <v>147</v>
      </c>
    </row>
    <row r="3" spans="1:47" x14ac:dyDescent="0.35">
      <c r="A3" s="7" t="s">
        <v>130</v>
      </c>
    </row>
    <row r="4" spans="1:47" x14ac:dyDescent="0.35">
      <c r="A4" s="224"/>
      <c r="B4" s="223" t="s">
        <v>89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8" t="s">
        <v>87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7" x14ac:dyDescent="0.35">
      <c r="A5" s="225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3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3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3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3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3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3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3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3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3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3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35">
      <c r="X23" s="4"/>
    </row>
    <row r="24" spans="1:47" x14ac:dyDescent="0.35">
      <c r="A24" s="7" t="s">
        <v>131</v>
      </c>
    </row>
    <row r="25" spans="1:47" ht="14.5" x14ac:dyDescent="0.35">
      <c r="A25" s="224"/>
      <c r="B25" s="223" t="s">
        <v>89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6" t="s">
        <v>86</v>
      </c>
      <c r="Z25" s="227"/>
      <c r="AA25" s="227"/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</row>
    <row r="26" spans="1:47" ht="14.5" x14ac:dyDescent="0.35">
      <c r="A26" s="225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148</v>
      </c>
    </row>
    <row r="27" spans="1:47" ht="14.5" x14ac:dyDescent="0.3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4.5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4.5" x14ac:dyDescent="0.3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4.5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4.5" x14ac:dyDescent="0.3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4.5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4.5" x14ac:dyDescent="0.3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4.5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4.5" x14ac:dyDescent="0.3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4.5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4.5" x14ac:dyDescent="0.3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4.5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4.5" x14ac:dyDescent="0.3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4.5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4.5" x14ac:dyDescent="0.3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4.5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4.5" x14ac:dyDescent="0.3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35">
      <c r="A44" s="102" t="s">
        <v>125</v>
      </c>
    </row>
    <row r="46" spans="1:47" x14ac:dyDescent="0.35">
      <c r="A46" s="2" t="s">
        <v>69</v>
      </c>
    </row>
    <row r="47" spans="1:47" x14ac:dyDescent="0.3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90"/>
  <sheetViews>
    <sheetView topLeftCell="A3" workbookViewId="0">
      <selection activeCell="A3" sqref="A3"/>
    </sheetView>
  </sheetViews>
  <sheetFormatPr defaultRowHeight="14.5" x14ac:dyDescent="0.35"/>
  <cols>
    <col min="1" max="1" width="5.453125" customWidth="1"/>
    <col min="24" max="25" width="9.1796875" customWidth="1"/>
    <col min="26" max="26" width="8.81640625" customWidth="1"/>
    <col min="27" max="42" width="7.1796875" customWidth="1"/>
    <col min="43" max="43" width="7.81640625" customWidth="1"/>
    <col min="44" max="44" width="8.26953125" customWidth="1"/>
    <col min="45" max="45" width="7.1796875" customWidth="1"/>
    <col min="46" max="46" width="6.1796875" customWidth="1"/>
    <col min="47" max="47" width="7" customWidth="1"/>
    <col min="48" max="48" width="6.453125" customWidth="1"/>
  </cols>
  <sheetData>
    <row r="1" spans="1:48" ht="15.5" x14ac:dyDescent="0.35">
      <c r="A1" s="6" t="s">
        <v>152</v>
      </c>
      <c r="B1" s="3"/>
      <c r="C1" s="3"/>
      <c r="D1" s="3"/>
      <c r="E1" s="3"/>
      <c r="F1" s="3"/>
      <c r="G1" s="3"/>
      <c r="H1" s="3"/>
      <c r="I1" s="3"/>
    </row>
    <row r="2" spans="1:48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8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35">
      <c r="A4" s="231"/>
      <c r="B4" s="234" t="s">
        <v>89</v>
      </c>
      <c r="C4" s="234"/>
      <c r="D4" s="234"/>
      <c r="E4" s="234"/>
      <c r="F4" s="234"/>
      <c r="G4" s="234"/>
      <c r="H4" s="234"/>
      <c r="I4" s="234"/>
      <c r="J4" s="234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7"/>
      <c r="Z4" s="238" t="s">
        <v>44</v>
      </c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40"/>
      <c r="AS4" s="240"/>
      <c r="AT4" s="241"/>
      <c r="AU4" s="241"/>
      <c r="AV4" s="241"/>
    </row>
    <row r="5" spans="1:48" s="25" customFormat="1" x14ac:dyDescent="0.35">
      <c r="A5" s="232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150</v>
      </c>
    </row>
    <row r="6" spans="1:48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>
        <v>147333</v>
      </c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>
        <v>-8.9999999999999993E-3</v>
      </c>
    </row>
    <row r="8" spans="1:48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/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/>
    </row>
    <row r="9" spans="1:48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/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/>
    </row>
    <row r="10" spans="1:48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/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/>
    </row>
    <row r="11" spans="1:48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/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/>
    </row>
    <row r="12" spans="1:48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0.13169532409698159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3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/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35">
      <c r="A21" s="231"/>
      <c r="B21" s="234" t="s">
        <v>89</v>
      </c>
      <c r="C21" s="234"/>
      <c r="D21" s="234"/>
      <c r="E21" s="234"/>
      <c r="F21" s="234"/>
      <c r="G21" s="234"/>
      <c r="H21" s="234"/>
      <c r="I21" s="234"/>
      <c r="J21" s="234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6"/>
      <c r="Z21" s="228" t="s">
        <v>24</v>
      </c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33"/>
      <c r="AS21" s="233"/>
      <c r="AT21" s="233"/>
      <c r="AU21" s="230"/>
      <c r="AV21" s="230"/>
    </row>
    <row r="22" spans="1:48" s="25" customFormat="1" x14ac:dyDescent="0.35">
      <c r="A22" s="232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>
        <v>147333</v>
      </c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/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/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/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/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3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/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35">
      <c r="L36" s="88"/>
    </row>
    <row r="37" spans="1:48" x14ac:dyDescent="0.35">
      <c r="A37" s="2" t="s">
        <v>69</v>
      </c>
      <c r="I37" s="4"/>
      <c r="J37" s="4"/>
      <c r="K37" s="4"/>
      <c r="L37" s="4"/>
    </row>
    <row r="1048090" spans="18:18" x14ac:dyDescent="0.35">
      <c r="R1048090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X35 W18:X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4" width="10.1796875" customWidth="1"/>
    <col min="25" max="25" width="7.1796875" customWidth="1"/>
    <col min="26" max="41" width="6.7265625" customWidth="1"/>
    <col min="42" max="42" width="7.54296875" customWidth="1"/>
    <col min="43" max="43" width="6.81640625" customWidth="1"/>
    <col min="44" max="44" width="6.1796875" customWidth="1"/>
    <col min="45" max="45" width="6.26953125" customWidth="1"/>
    <col min="46" max="46" width="7" customWidth="1"/>
    <col min="47" max="47" width="6.1796875" customWidth="1"/>
  </cols>
  <sheetData>
    <row r="1" spans="1:48" ht="15.5" x14ac:dyDescent="0.35">
      <c r="A1" s="6" t="s">
        <v>146</v>
      </c>
      <c r="B1" s="3"/>
      <c r="C1" s="3"/>
      <c r="D1" s="3"/>
      <c r="E1" s="3"/>
      <c r="F1" s="3"/>
      <c r="G1" s="3"/>
      <c r="H1" s="3"/>
      <c r="I1" s="3"/>
    </row>
    <row r="3" spans="1:48" x14ac:dyDescent="0.35">
      <c r="A3" s="7" t="s">
        <v>133</v>
      </c>
    </row>
    <row r="4" spans="1:48" s="25" customFormat="1" ht="16.5" customHeight="1" x14ac:dyDescent="0.35">
      <c r="A4" s="231"/>
      <c r="B4" s="223" t="s">
        <v>103</v>
      </c>
      <c r="C4" s="223"/>
      <c r="D4" s="223"/>
      <c r="E4" s="223"/>
      <c r="F4" s="223"/>
      <c r="G4" s="223"/>
      <c r="H4" s="223"/>
      <c r="I4" s="223"/>
      <c r="J4" s="223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3"/>
      <c r="Y4" s="245" t="s">
        <v>144</v>
      </c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30"/>
      <c r="AQ4" s="230"/>
      <c r="AR4" s="230"/>
      <c r="AS4" s="230"/>
      <c r="AT4" s="230"/>
    </row>
    <row r="5" spans="1:48" x14ac:dyDescent="0.35">
      <c r="A5" s="244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3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35">
      <c r="A13" s="231"/>
      <c r="B13" s="223" t="s">
        <v>102</v>
      </c>
      <c r="C13" s="223"/>
      <c r="D13" s="223"/>
      <c r="E13" s="223"/>
      <c r="F13" s="223"/>
      <c r="G13" s="223"/>
      <c r="H13" s="223"/>
      <c r="I13" s="223"/>
      <c r="J13" s="223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3"/>
      <c r="Y13" s="245" t="s">
        <v>51</v>
      </c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30"/>
      <c r="AQ13" s="230"/>
      <c r="AR13" s="230"/>
      <c r="AS13" s="230"/>
      <c r="AT13" s="230"/>
      <c r="AU13" s="230"/>
    </row>
    <row r="14" spans="1:48" x14ac:dyDescent="0.35">
      <c r="A14" s="244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3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3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3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O371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</cols>
  <sheetData>
    <row r="1" spans="1:14" ht="15.5" x14ac:dyDescent="0.35">
      <c r="A1" s="6" t="s">
        <v>149</v>
      </c>
    </row>
    <row r="3" spans="1:14" x14ac:dyDescent="0.3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1" t="s">
        <v>75</v>
      </c>
      <c r="B4" s="193">
        <v>709</v>
      </c>
      <c r="C4" s="4">
        <v>809</v>
      </c>
      <c r="D4" s="4"/>
      <c r="E4" s="4"/>
      <c r="F4" s="4"/>
      <c r="G4" s="193"/>
      <c r="H4" s="189"/>
      <c r="I4" s="189"/>
      <c r="J4" s="193"/>
      <c r="K4" s="193"/>
      <c r="L4" s="193"/>
      <c r="M4" s="191"/>
      <c r="N4" s="22">
        <f>SUM(B4:M4)</f>
        <v>1518</v>
      </c>
    </row>
    <row r="5" spans="1:14" x14ac:dyDescent="0.35">
      <c r="A5" s="23" t="s">
        <v>82</v>
      </c>
      <c r="B5" s="193">
        <v>2751</v>
      </c>
      <c r="C5" s="4">
        <v>1073</v>
      </c>
      <c r="D5" s="4"/>
      <c r="E5" s="4"/>
      <c r="F5" s="4"/>
      <c r="G5" s="193"/>
      <c r="H5" s="189"/>
      <c r="I5" s="189"/>
      <c r="J5" s="193"/>
      <c r="K5" s="193"/>
      <c r="L5" s="193"/>
      <c r="M5" s="189"/>
      <c r="N5" s="24">
        <f>SUM(B5:M5)</f>
        <v>3824</v>
      </c>
    </row>
    <row r="6" spans="1:14" x14ac:dyDescent="0.35">
      <c r="A6" s="23" t="s">
        <v>3</v>
      </c>
      <c r="B6" s="193">
        <v>24069</v>
      </c>
      <c r="C6" s="4">
        <v>27287</v>
      </c>
      <c r="D6" s="4"/>
      <c r="E6" s="4"/>
      <c r="F6" s="4"/>
      <c r="G6" s="193"/>
      <c r="H6" s="189"/>
      <c r="I6" s="4"/>
      <c r="J6" s="193"/>
      <c r="K6" s="193"/>
      <c r="L6" s="193"/>
      <c r="M6" s="189"/>
      <c r="N6" s="24">
        <f t="shared" ref="N6" si="0">SUM(B6:M6)</f>
        <v>51356</v>
      </c>
    </row>
    <row r="7" spans="1:14" x14ac:dyDescent="0.35">
      <c r="A7" s="23" t="s">
        <v>76</v>
      </c>
      <c r="B7" s="193">
        <v>504</v>
      </c>
      <c r="C7" s="4">
        <v>845</v>
      </c>
      <c r="D7" s="4"/>
      <c r="E7" s="4"/>
      <c r="F7" s="4"/>
      <c r="G7" s="193"/>
      <c r="H7" s="189"/>
      <c r="I7" s="189"/>
      <c r="J7" s="193"/>
      <c r="K7" s="193"/>
      <c r="L7" s="193"/>
      <c r="M7" s="191"/>
      <c r="N7" s="24">
        <f>SUM(B7:M7)</f>
        <v>1349</v>
      </c>
    </row>
    <row r="8" spans="1:14" x14ac:dyDescent="0.35">
      <c r="A8" s="23" t="s">
        <v>5</v>
      </c>
      <c r="B8" s="193">
        <v>20973</v>
      </c>
      <c r="C8" s="4">
        <v>35393</v>
      </c>
      <c r="D8" s="4"/>
      <c r="E8" s="4"/>
      <c r="F8" s="4"/>
      <c r="G8" s="193"/>
      <c r="H8" s="189"/>
      <c r="I8" s="4"/>
      <c r="J8" s="193"/>
      <c r="K8" s="193"/>
      <c r="L8" s="193"/>
      <c r="M8" s="189"/>
      <c r="N8" s="24">
        <f t="shared" ref="N8:N10" si="1">SUM(B8:M8)</f>
        <v>56366</v>
      </c>
    </row>
    <row r="9" spans="1:14" x14ac:dyDescent="0.35">
      <c r="A9" s="23" t="s">
        <v>6</v>
      </c>
      <c r="B9" s="193">
        <v>1898</v>
      </c>
      <c r="C9" s="4">
        <v>2664</v>
      </c>
      <c r="D9" s="4"/>
      <c r="E9" s="4"/>
      <c r="F9" s="4"/>
      <c r="G9" s="193"/>
      <c r="H9" s="189"/>
      <c r="I9" s="4"/>
      <c r="J9" s="193"/>
      <c r="K9" s="193"/>
      <c r="L9" s="193"/>
      <c r="M9" s="189"/>
      <c r="N9" s="24">
        <f t="shared" si="1"/>
        <v>4562</v>
      </c>
    </row>
    <row r="10" spans="1:14" x14ac:dyDescent="0.35">
      <c r="A10" s="23" t="s">
        <v>90</v>
      </c>
      <c r="B10" s="193">
        <v>1099</v>
      </c>
      <c r="C10" s="4">
        <v>1638</v>
      </c>
      <c r="D10" s="4"/>
      <c r="E10" s="4"/>
      <c r="F10" s="4"/>
      <c r="G10" s="193"/>
      <c r="H10" s="189"/>
      <c r="I10" s="4"/>
      <c r="J10" s="193"/>
      <c r="K10" s="193"/>
      <c r="L10" s="193"/>
      <c r="M10" s="189"/>
      <c r="N10" s="24">
        <f t="shared" si="1"/>
        <v>2737</v>
      </c>
    </row>
    <row r="11" spans="1:14" x14ac:dyDescent="0.35">
      <c r="A11" s="23" t="s">
        <v>9</v>
      </c>
      <c r="B11" s="193">
        <v>554</v>
      </c>
      <c r="C11" s="4">
        <v>923</v>
      </c>
      <c r="D11" s="4"/>
      <c r="E11" s="4"/>
      <c r="F11" s="4"/>
      <c r="G11" s="193"/>
      <c r="H11" s="189"/>
      <c r="I11" s="189"/>
      <c r="J11" s="193"/>
      <c r="K11" s="193"/>
      <c r="L11" s="193"/>
      <c r="M11" s="191"/>
      <c r="N11" s="24">
        <f>SUM(B11:M11)</f>
        <v>1477</v>
      </c>
    </row>
    <row r="12" spans="1:14" x14ac:dyDescent="0.35">
      <c r="A12" s="23" t="s">
        <v>12</v>
      </c>
      <c r="B12" s="193">
        <v>5803</v>
      </c>
      <c r="C12" s="4">
        <v>6396</v>
      </c>
      <c r="D12" s="4"/>
      <c r="E12" s="4"/>
      <c r="F12" s="4"/>
      <c r="G12" s="193"/>
      <c r="H12" s="189"/>
      <c r="I12" s="4"/>
      <c r="J12" s="193"/>
      <c r="K12" s="193"/>
      <c r="L12" s="193"/>
      <c r="M12" s="189"/>
      <c r="N12" s="24">
        <f t="shared" ref="N12:N13" si="2">SUM(B12:M12)</f>
        <v>12199</v>
      </c>
    </row>
    <row r="13" spans="1:14" x14ac:dyDescent="0.35">
      <c r="A13" s="23" t="s">
        <v>11</v>
      </c>
      <c r="B13" s="193">
        <v>1743</v>
      </c>
      <c r="C13" s="4">
        <v>2420</v>
      </c>
      <c r="D13" s="4"/>
      <c r="E13" s="4"/>
      <c r="F13" s="4"/>
      <c r="G13" s="193"/>
      <c r="H13" s="189"/>
      <c r="I13" s="4"/>
      <c r="J13" s="193"/>
      <c r="K13" s="193"/>
      <c r="L13" s="193"/>
      <c r="M13" s="189"/>
      <c r="N13" s="24">
        <f t="shared" si="2"/>
        <v>4163</v>
      </c>
    </row>
    <row r="14" spans="1:14" x14ac:dyDescent="0.35">
      <c r="A14" s="23" t="s">
        <v>77</v>
      </c>
      <c r="B14" s="193">
        <v>654</v>
      </c>
      <c r="C14" s="4">
        <v>798</v>
      </c>
      <c r="D14" s="4"/>
      <c r="E14" s="4"/>
      <c r="F14" s="4"/>
      <c r="G14" s="193"/>
      <c r="H14" s="189"/>
      <c r="I14" s="4"/>
      <c r="J14" s="193"/>
      <c r="K14" s="193"/>
      <c r="L14" s="193"/>
      <c r="M14" s="189"/>
      <c r="N14" s="24">
        <f>SUM(B14:M14)</f>
        <v>1452</v>
      </c>
    </row>
    <row r="15" spans="1:14" x14ac:dyDescent="0.35">
      <c r="A15" s="23" t="s">
        <v>78</v>
      </c>
      <c r="B15" s="193">
        <v>1838</v>
      </c>
      <c r="C15" s="4">
        <v>2617</v>
      </c>
      <c r="D15" s="4"/>
      <c r="E15" s="4"/>
      <c r="F15" s="4"/>
      <c r="G15" s="193"/>
      <c r="H15" s="189"/>
      <c r="I15" s="189"/>
      <c r="J15" s="193"/>
      <c r="K15" s="193"/>
      <c r="L15" s="193"/>
      <c r="M15" s="189"/>
      <c r="N15" s="24">
        <f>SUM(B15:M15)</f>
        <v>4455</v>
      </c>
    </row>
    <row r="16" spans="1:14" x14ac:dyDescent="0.35">
      <c r="A16" s="23" t="s">
        <v>79</v>
      </c>
      <c r="B16" s="193">
        <v>85</v>
      </c>
      <c r="C16" s="4">
        <v>83</v>
      </c>
      <c r="D16" s="4"/>
      <c r="E16" s="4"/>
      <c r="F16" s="4"/>
      <c r="G16" s="193"/>
      <c r="H16" s="189"/>
      <c r="I16" s="189"/>
      <c r="J16" s="193"/>
      <c r="K16" s="193"/>
      <c r="L16" s="193"/>
      <c r="M16" s="191"/>
      <c r="N16" s="24">
        <f>SUM(B16:M16)</f>
        <v>168</v>
      </c>
    </row>
    <row r="17" spans="1:14" x14ac:dyDescent="0.35">
      <c r="A17" s="23" t="s">
        <v>15</v>
      </c>
      <c r="B17" s="193">
        <v>7555</v>
      </c>
      <c r="C17" s="4">
        <v>7380</v>
      </c>
      <c r="D17" s="4"/>
      <c r="E17" s="4"/>
      <c r="F17" s="4"/>
      <c r="G17" s="193"/>
      <c r="H17" s="189"/>
      <c r="I17" s="4"/>
      <c r="J17" s="193"/>
      <c r="K17" s="193"/>
      <c r="L17" s="193"/>
      <c r="M17" s="189"/>
      <c r="N17" s="24">
        <f t="shared" ref="N17" si="3">SUM(B17:M17)</f>
        <v>14935</v>
      </c>
    </row>
    <row r="18" spans="1:14" x14ac:dyDescent="0.35">
      <c r="A18" s="23" t="s">
        <v>1</v>
      </c>
      <c r="B18" s="193">
        <v>2592</v>
      </c>
      <c r="C18" s="4">
        <v>3042</v>
      </c>
      <c r="D18" s="4"/>
      <c r="E18" s="4"/>
      <c r="F18" s="4"/>
      <c r="G18" s="193"/>
      <c r="H18" s="189"/>
      <c r="I18" s="189"/>
      <c r="J18" s="193"/>
      <c r="K18" s="193"/>
      <c r="L18" s="193"/>
      <c r="M18" s="189"/>
      <c r="N18" s="24">
        <f>SUM(B18:M18)</f>
        <v>5634</v>
      </c>
    </row>
    <row r="19" spans="1:14" x14ac:dyDescent="0.35">
      <c r="A19" s="23" t="s">
        <v>4</v>
      </c>
      <c r="B19" s="193">
        <v>1972</v>
      </c>
      <c r="C19" s="4">
        <v>2125</v>
      </c>
      <c r="D19" s="4"/>
      <c r="E19" s="4"/>
      <c r="F19" s="4"/>
      <c r="G19" s="193"/>
      <c r="H19" s="189"/>
      <c r="I19" s="4"/>
      <c r="J19" s="193"/>
      <c r="K19" s="193"/>
      <c r="L19" s="193"/>
      <c r="M19" s="189"/>
      <c r="N19" s="24">
        <f t="shared" ref="N19" si="4">SUM(B19:M19)</f>
        <v>4097</v>
      </c>
    </row>
    <row r="20" spans="1:14" x14ac:dyDescent="0.35">
      <c r="A20" s="23" t="s">
        <v>83</v>
      </c>
      <c r="B20" s="193"/>
      <c r="C20" s="4"/>
      <c r="G20" s="193"/>
      <c r="H20" s="189"/>
      <c r="I20" s="191"/>
      <c r="J20" s="193"/>
      <c r="K20" s="193"/>
      <c r="L20" s="193"/>
      <c r="M20" s="191"/>
      <c r="N20" s="24"/>
    </row>
    <row r="21" spans="1:14" x14ac:dyDescent="0.35">
      <c r="A21" s="90" t="s">
        <v>84</v>
      </c>
      <c r="B21" s="193">
        <v>7665</v>
      </c>
      <c r="C21" s="4">
        <v>12879</v>
      </c>
      <c r="D21" s="4"/>
      <c r="E21" s="4"/>
      <c r="F21" s="4"/>
      <c r="G21" s="193"/>
      <c r="H21" s="189"/>
      <c r="I21" s="4"/>
      <c r="J21" s="193"/>
      <c r="K21" s="193"/>
      <c r="L21" s="193"/>
      <c r="M21" s="189"/>
      <c r="N21" s="24">
        <f t="shared" ref="N21:N24" si="5">SUM(B21:M21)</f>
        <v>20544</v>
      </c>
    </row>
    <row r="22" spans="1:14" x14ac:dyDescent="0.35">
      <c r="A22" s="90" t="s">
        <v>85</v>
      </c>
      <c r="B22" s="193">
        <v>1243</v>
      </c>
      <c r="C22" s="4">
        <v>1933</v>
      </c>
      <c r="D22" s="4"/>
      <c r="E22" s="4"/>
      <c r="F22" s="4"/>
      <c r="G22" s="193"/>
      <c r="H22" s="189"/>
      <c r="I22" s="191"/>
      <c r="J22" s="193"/>
      <c r="K22" s="193"/>
      <c r="L22" s="193"/>
      <c r="M22" s="189"/>
      <c r="N22" s="24">
        <f t="shared" si="5"/>
        <v>3176</v>
      </c>
    </row>
    <row r="23" spans="1:14" x14ac:dyDescent="0.35">
      <c r="A23" s="23" t="s">
        <v>7</v>
      </c>
      <c r="B23" s="193">
        <v>984</v>
      </c>
      <c r="C23" s="4">
        <v>1073</v>
      </c>
      <c r="D23" s="4"/>
      <c r="E23" s="4"/>
      <c r="F23" s="4"/>
      <c r="G23" s="193"/>
      <c r="H23" s="189"/>
      <c r="I23" s="4"/>
      <c r="J23" s="193"/>
      <c r="K23" s="193"/>
      <c r="L23" s="193"/>
      <c r="M23" s="191"/>
      <c r="N23" s="24">
        <f t="shared" si="5"/>
        <v>2057</v>
      </c>
    </row>
    <row r="24" spans="1:14" x14ac:dyDescent="0.35">
      <c r="A24" s="23" t="s">
        <v>22</v>
      </c>
      <c r="B24" s="193">
        <v>3860</v>
      </c>
      <c r="C24" s="4">
        <v>4551</v>
      </c>
      <c r="D24" s="4"/>
      <c r="E24" s="4"/>
      <c r="F24" s="4"/>
      <c r="G24" s="193"/>
      <c r="H24" s="189"/>
      <c r="I24" s="4"/>
      <c r="J24" s="193"/>
      <c r="K24" s="193"/>
      <c r="L24" s="193"/>
      <c r="M24" s="189"/>
      <c r="N24" s="24">
        <f t="shared" si="5"/>
        <v>8411</v>
      </c>
    </row>
    <row r="25" spans="1:14" x14ac:dyDescent="0.35">
      <c r="A25" s="23" t="s">
        <v>39</v>
      </c>
      <c r="B25" s="193">
        <v>165</v>
      </c>
      <c r="C25" s="4">
        <v>124</v>
      </c>
      <c r="D25" s="4"/>
      <c r="E25" s="4"/>
      <c r="F25" s="4"/>
      <c r="G25" s="193"/>
      <c r="H25" s="189"/>
      <c r="I25" s="191"/>
      <c r="J25" s="193"/>
      <c r="K25" s="193"/>
      <c r="L25" s="193"/>
      <c r="M25" s="191"/>
      <c r="N25" s="24">
        <f>SUM(B25:M25)</f>
        <v>289</v>
      </c>
    </row>
    <row r="26" spans="1:14" x14ac:dyDescent="0.35">
      <c r="A26" s="23" t="s">
        <v>80</v>
      </c>
      <c r="B26" s="193">
        <v>654</v>
      </c>
      <c r="C26" s="4">
        <v>332</v>
      </c>
      <c r="D26" s="4"/>
      <c r="E26" s="4"/>
      <c r="F26" s="4"/>
      <c r="G26" s="193"/>
      <c r="H26" s="189"/>
      <c r="I26" s="191"/>
      <c r="J26" s="193"/>
      <c r="K26" s="193"/>
      <c r="L26" s="193"/>
      <c r="M26" s="189"/>
      <c r="N26" s="24">
        <f>SUM(B26:M26)</f>
        <v>986</v>
      </c>
    </row>
    <row r="27" spans="1:14" x14ac:dyDescent="0.35">
      <c r="A27" s="23" t="s">
        <v>14</v>
      </c>
      <c r="B27" s="193">
        <v>2227</v>
      </c>
      <c r="C27" s="4">
        <v>3281</v>
      </c>
      <c r="D27" s="4"/>
      <c r="E27" s="4"/>
      <c r="F27" s="4"/>
      <c r="G27" s="193"/>
      <c r="H27" s="189"/>
      <c r="I27" s="4"/>
      <c r="J27" s="193"/>
      <c r="K27" s="193"/>
      <c r="L27" s="193"/>
      <c r="M27" s="189"/>
      <c r="N27" s="24">
        <f t="shared" ref="N27" si="6">SUM(B27:M27)</f>
        <v>5508</v>
      </c>
    </row>
    <row r="28" spans="1:14" x14ac:dyDescent="0.35">
      <c r="A28" s="23" t="s">
        <v>81</v>
      </c>
      <c r="B28" s="193">
        <v>2921</v>
      </c>
      <c r="C28" s="4">
        <v>3307</v>
      </c>
      <c r="D28" s="4"/>
      <c r="E28" s="4"/>
      <c r="F28" s="4"/>
      <c r="G28" s="193"/>
      <c r="H28" s="189"/>
      <c r="I28" s="4"/>
      <c r="J28" s="193"/>
      <c r="K28" s="193"/>
      <c r="L28" s="193"/>
      <c r="M28" s="189"/>
      <c r="N28" s="24">
        <f>SUM(B28:M28)</f>
        <v>6228</v>
      </c>
    </row>
    <row r="29" spans="1:14" x14ac:dyDescent="0.35">
      <c r="A29" s="23" t="s">
        <v>13</v>
      </c>
      <c r="B29" s="193">
        <v>1643</v>
      </c>
      <c r="C29" s="4">
        <v>1519</v>
      </c>
      <c r="D29" s="4"/>
      <c r="E29" s="4"/>
      <c r="F29" s="4"/>
      <c r="G29" s="193"/>
      <c r="H29" s="189"/>
      <c r="I29" s="4"/>
      <c r="J29" s="193"/>
      <c r="K29" s="193"/>
      <c r="L29" s="193"/>
      <c r="M29" s="191"/>
      <c r="N29" s="24">
        <f t="shared" ref="N29:N30" si="7">SUM(B29:M29)</f>
        <v>3162</v>
      </c>
    </row>
    <row r="30" spans="1:14" x14ac:dyDescent="0.35">
      <c r="A30" s="23" t="s">
        <v>8</v>
      </c>
      <c r="B30" s="193">
        <v>1298</v>
      </c>
      <c r="C30" s="4">
        <v>1037</v>
      </c>
      <c r="D30" s="4"/>
      <c r="E30" s="4"/>
      <c r="F30" s="4"/>
      <c r="G30" s="193"/>
      <c r="H30" s="189"/>
      <c r="I30" s="4"/>
      <c r="J30" s="193"/>
      <c r="K30" s="193"/>
      <c r="L30" s="193"/>
      <c r="M30" s="189"/>
      <c r="N30" s="24">
        <f t="shared" si="7"/>
        <v>2335</v>
      </c>
    </row>
    <row r="31" spans="1:14" x14ac:dyDescent="0.35">
      <c r="A31" s="23" t="s">
        <v>135</v>
      </c>
      <c r="B31" s="193">
        <v>1898</v>
      </c>
      <c r="C31" s="4">
        <v>3291</v>
      </c>
      <c r="D31" s="4"/>
      <c r="E31" s="4"/>
      <c r="F31" s="4"/>
      <c r="G31" s="193"/>
      <c r="H31" s="189"/>
      <c r="I31" s="189"/>
      <c r="J31" s="193"/>
      <c r="K31" s="193"/>
      <c r="L31" s="193"/>
      <c r="M31" s="189"/>
      <c r="N31" s="24">
        <f>SUM(B31:M31)</f>
        <v>5189</v>
      </c>
    </row>
    <row r="32" spans="1:14" x14ac:dyDescent="0.35">
      <c r="A32" s="23" t="s">
        <v>10</v>
      </c>
      <c r="B32" s="193">
        <v>6626</v>
      </c>
      <c r="C32" s="4">
        <v>7785</v>
      </c>
      <c r="D32" s="4"/>
      <c r="E32" s="4"/>
      <c r="F32" s="4"/>
      <c r="G32" s="193"/>
      <c r="H32" s="189"/>
      <c r="I32" s="4"/>
      <c r="J32" s="193"/>
      <c r="K32" s="193"/>
      <c r="L32" s="193"/>
      <c r="M32" s="189"/>
      <c r="N32" s="24">
        <f t="shared" ref="N32" si="8">SUM(B32:M32)</f>
        <v>14411</v>
      </c>
    </row>
    <row r="33" spans="1:14" x14ac:dyDescent="0.35">
      <c r="A33" s="21" t="s">
        <v>99</v>
      </c>
      <c r="B33" s="193"/>
      <c r="C33" s="4"/>
      <c r="G33" s="193"/>
      <c r="H33" s="189"/>
      <c r="I33" s="191"/>
      <c r="J33" s="193"/>
      <c r="K33" s="193"/>
      <c r="L33" s="193"/>
      <c r="M33" s="191"/>
      <c r="N33" s="22"/>
    </row>
    <row r="34" spans="1:14" x14ac:dyDescent="0.35">
      <c r="A34" s="90" t="s">
        <v>98</v>
      </c>
      <c r="B34" s="193">
        <v>5902</v>
      </c>
      <c r="C34" s="4">
        <v>5136</v>
      </c>
      <c r="D34" s="4"/>
      <c r="E34" s="4"/>
      <c r="F34" s="4"/>
      <c r="G34" s="193"/>
      <c r="H34" s="189"/>
      <c r="I34" s="189"/>
      <c r="J34" s="193"/>
      <c r="K34" s="193"/>
      <c r="L34" s="193"/>
      <c r="M34" s="189"/>
      <c r="N34" s="22">
        <f>SUM(B34:M34)</f>
        <v>11038</v>
      </c>
    </row>
    <row r="35" spans="1:14" x14ac:dyDescent="0.35">
      <c r="A35" s="90" t="s">
        <v>94</v>
      </c>
      <c r="B35" s="193">
        <v>1154</v>
      </c>
      <c r="C35" s="4">
        <v>492</v>
      </c>
      <c r="D35" s="4"/>
      <c r="E35" s="4"/>
      <c r="F35" s="4"/>
      <c r="G35" s="193"/>
      <c r="H35" s="189"/>
      <c r="I35" s="191"/>
      <c r="J35" s="193"/>
      <c r="K35" s="193"/>
      <c r="L35" s="193"/>
      <c r="M35" s="191"/>
      <c r="N35" s="22">
        <f>SUM(B35:M35)</f>
        <v>1646</v>
      </c>
    </row>
    <row r="36" spans="1:14" x14ac:dyDescent="0.35">
      <c r="A36" s="90" t="s">
        <v>97</v>
      </c>
      <c r="B36" s="193">
        <v>2642</v>
      </c>
      <c r="C36" s="4">
        <v>2322</v>
      </c>
      <c r="D36" s="4"/>
      <c r="E36" s="4"/>
      <c r="F36" s="4"/>
      <c r="G36" s="193"/>
      <c r="H36" s="189"/>
      <c r="I36" s="189"/>
      <c r="J36" s="193"/>
      <c r="K36" s="193"/>
      <c r="L36" s="193"/>
      <c r="M36" s="189"/>
      <c r="N36" s="22">
        <f>SUM(B36:M36)</f>
        <v>4964</v>
      </c>
    </row>
    <row r="37" spans="1:14" x14ac:dyDescent="0.35">
      <c r="A37" s="90" t="s">
        <v>95</v>
      </c>
      <c r="B37" s="193">
        <v>1119</v>
      </c>
      <c r="C37" s="4">
        <v>1223</v>
      </c>
      <c r="D37" s="4"/>
      <c r="E37" s="4"/>
      <c r="F37" s="4"/>
      <c r="G37" s="193"/>
      <c r="H37" s="189"/>
      <c r="I37" s="189"/>
      <c r="J37" s="193"/>
      <c r="K37" s="193"/>
      <c r="L37" s="193"/>
      <c r="M37" s="191"/>
      <c r="N37" s="22">
        <f>SUM(B37:M37)</f>
        <v>2342</v>
      </c>
    </row>
    <row r="38" spans="1:14" x14ac:dyDescent="0.35">
      <c r="A38" s="90" t="s">
        <v>96</v>
      </c>
      <c r="B38" s="193">
        <v>2057</v>
      </c>
      <c r="C38" s="4">
        <v>1057</v>
      </c>
      <c r="D38" s="4"/>
      <c r="E38" s="4"/>
      <c r="F38" s="4"/>
      <c r="G38" s="193"/>
      <c r="H38" s="189"/>
      <c r="I38" s="189"/>
      <c r="J38" s="193"/>
      <c r="K38" s="193"/>
      <c r="L38" s="193"/>
      <c r="M38" s="189"/>
      <c r="N38" s="22">
        <f>SUM(B38:M38)</f>
        <v>3114</v>
      </c>
    </row>
    <row r="39" spans="1:14" x14ac:dyDescent="0.35">
      <c r="A39" s="21" t="s">
        <v>16</v>
      </c>
      <c r="B39" s="193">
        <v>509</v>
      </c>
      <c r="C39" s="4">
        <v>498</v>
      </c>
      <c r="D39" s="4"/>
      <c r="E39" s="4"/>
      <c r="F39" s="4"/>
      <c r="G39" s="193"/>
      <c r="H39" s="190"/>
      <c r="I39" s="189"/>
      <c r="J39" s="193"/>
      <c r="K39" s="193"/>
      <c r="L39" s="193"/>
      <c r="M39" s="191"/>
      <c r="N39" s="22">
        <f t="shared" ref="N39:N40" si="9">SUM(B39:M39)</f>
        <v>1007</v>
      </c>
    </row>
    <row r="40" spans="1:14" x14ac:dyDescent="0.35">
      <c r="A40" s="80" t="s">
        <v>25</v>
      </c>
      <c r="B40" s="86">
        <f>SUM(B4:B39)</f>
        <v>119366</v>
      </c>
      <c r="C40" s="86">
        <f>SUM(C4:C39)</f>
        <v>147333</v>
      </c>
      <c r="D40" s="86"/>
      <c r="E40" s="86"/>
      <c r="F40" s="86"/>
      <c r="G40" s="86"/>
      <c r="H40" s="86"/>
      <c r="I40" s="86"/>
      <c r="J40" s="86"/>
      <c r="K40" s="86"/>
      <c r="L40" s="86"/>
      <c r="M40" s="194"/>
      <c r="N40" s="81">
        <f t="shared" si="9"/>
        <v>266699</v>
      </c>
    </row>
    <row r="42" spans="1:14" x14ac:dyDescent="0.3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3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3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3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3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3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3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3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3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3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3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3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3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3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3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3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3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35">
      <c r="A59" s="23" t="s">
        <v>83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3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3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3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3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3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3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3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3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3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3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3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3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3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3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3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3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3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3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3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3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3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3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3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3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3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3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3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3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3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3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3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3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3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3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3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3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3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3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3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3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3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3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3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3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3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3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3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3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3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3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3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3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3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3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3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3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3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3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5" customHeight="1" x14ac:dyDescent="0.35">
      <c r="A119" s="221"/>
      <c r="B119" s="221"/>
      <c r="C119" s="221"/>
      <c r="D119" s="221"/>
      <c r="E119" s="221"/>
      <c r="F119" s="221"/>
      <c r="G119" s="221"/>
      <c r="H119" s="221"/>
      <c r="I119" s="221"/>
      <c r="J119" s="221"/>
      <c r="K119" s="221"/>
      <c r="L119" s="221"/>
      <c r="M119" s="221"/>
      <c r="N119" s="221"/>
    </row>
    <row r="120" spans="1:14" x14ac:dyDescent="0.3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3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3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3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3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3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3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3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3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3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3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3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3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3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3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3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3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3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35">
      <c r="A138" s="90" t="s">
        <v>84</v>
      </c>
      <c r="B138" s="4">
        <v>4841</v>
      </c>
      <c r="C138" s="4">
        <v>3076.085782366958</v>
      </c>
      <c r="D138" s="4">
        <v>3480.1463904881953</v>
      </c>
      <c r="E138" s="4">
        <v>2528.1316217094572</v>
      </c>
      <c r="F138" s="4">
        <v>1223.4008038750901</v>
      </c>
      <c r="G138" s="4">
        <v>2567.1047573663727</v>
      </c>
      <c r="H138" s="4">
        <v>3580.3431742828311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48266.212530088902</v>
      </c>
    </row>
    <row r="139" spans="1:14" x14ac:dyDescent="0.35">
      <c r="A139" s="90" t="s">
        <v>85</v>
      </c>
      <c r="B139" s="4">
        <v>465</v>
      </c>
      <c r="C139" s="4">
        <v>457.59953787277061</v>
      </c>
      <c r="D139" s="4">
        <v>649.53616325418182</v>
      </c>
      <c r="E139" s="4">
        <v>401.06337341566461</v>
      </c>
      <c r="F139" s="4">
        <v>781.6171802535298</v>
      </c>
      <c r="G139" s="4">
        <v>527.1732983877373</v>
      </c>
      <c r="H139" s="4">
        <v>378.97782903272309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7730.9673822166069</v>
      </c>
    </row>
    <row r="140" spans="1:14" x14ac:dyDescent="0.3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3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3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3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3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3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3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3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3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3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3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3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3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3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3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3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3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35">
      <c r="A157" s="80" t="s">
        <v>25</v>
      </c>
      <c r="B157" s="86">
        <f t="shared" ref="B157:M157" si="28">SUM(B121:B156)</f>
        <v>120713</v>
      </c>
      <c r="C157" s="86">
        <f t="shared" si="28"/>
        <v>136834.97292223264</v>
      </c>
      <c r="D157" s="86">
        <f t="shared" si="28"/>
        <v>160537.99066534944</v>
      </c>
      <c r="E157" s="86">
        <f t="shared" si="28"/>
        <v>141804.54988625285</v>
      </c>
      <c r="F157" s="86">
        <f t="shared" si="28"/>
        <v>158045.25940430796</v>
      </c>
      <c r="G157" s="86">
        <f t="shared" si="28"/>
        <v>232861.61412913987</v>
      </c>
      <c r="H157" s="86">
        <f t="shared" si="28"/>
        <v>274828.73775407235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2211670.1247613551</v>
      </c>
    </row>
    <row r="158" spans="1:14" ht="14.5" customHeight="1" x14ac:dyDescent="0.35">
      <c r="A158" s="221"/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</row>
    <row r="159" spans="1:14" ht="15" customHeight="1" x14ac:dyDescent="0.3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3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3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3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3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3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3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3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3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3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3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3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3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3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3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3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3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3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35">
      <c r="A177" s="17" t="s">
        <v>83</v>
      </c>
      <c r="B177" s="4"/>
      <c r="D177" s="56"/>
      <c r="E177" s="4"/>
      <c r="H177" s="4"/>
      <c r="N177" s="18"/>
    </row>
    <row r="178" spans="1:14" x14ac:dyDescent="0.3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3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3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3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3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3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3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3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3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3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3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3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35">
      <c r="A190" s="13" t="s">
        <v>99</v>
      </c>
      <c r="B190" s="4"/>
      <c r="D190" s="52"/>
      <c r="E190" s="4"/>
      <c r="H190" s="4"/>
      <c r="N190" s="14"/>
    </row>
    <row r="191" spans="1:14" x14ac:dyDescent="0.3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3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3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3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3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3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3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35">
      <c r="N198" s="14"/>
    </row>
    <row r="199" spans="1:14" x14ac:dyDescent="0.3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3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3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3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3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3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3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3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3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3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3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3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3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3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3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3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3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3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3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3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3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3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3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3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3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3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3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3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3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3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3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3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3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3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3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3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3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3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35">
      <c r="A238" s="37" t="s">
        <v>100</v>
      </c>
    </row>
    <row r="239" spans="1:14" x14ac:dyDescent="0.3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3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3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3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3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3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3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3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3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3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3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3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3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3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3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3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3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3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3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3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3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3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3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3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3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3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3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3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3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3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3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3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3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3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3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3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3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3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3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3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3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3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3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3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3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3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3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3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3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3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3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3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3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3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3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3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3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3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3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3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3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3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3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3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3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3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3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3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3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3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3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3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3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3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3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3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3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3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3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3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3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3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3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3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3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3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3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3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3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3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3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3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3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3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3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3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3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3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3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3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3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3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3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3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3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3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3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3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3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3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3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3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3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3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3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3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3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3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3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3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3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3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3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3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3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3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3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3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35">
      <c r="A370" s="10"/>
    </row>
    <row r="371" spans="1:14" x14ac:dyDescent="0.3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2026-03-10T14:26:19Z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