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jakob_rolfsson_ferdamalastofa_is/Documents/2022/Fyrir Oddnýju/Okt/"/>
    </mc:Choice>
  </mc:AlternateContent>
  <xr:revisionPtr revIDLastSave="49" documentId="14_{3F576483-9C58-4C77-9EDE-74D8EA6A8549}" xr6:coauthVersionLast="47" xr6:coauthVersionMax="47" xr10:uidLastSave="{B342C1DC-348D-4E2D-A43B-4B94DC362AD4}"/>
  <bookViews>
    <workbookView xWindow="16110" yWindow="2865" windowWidth="22110" windowHeight="14460" activeTab="8" xr2:uid="{890F66B1-4F7E-4123-97B4-BB01449A0C30}"/>
  </bookViews>
  <sheets>
    <sheet name="Jan" sheetId="1" r:id="rId1"/>
    <sheet name="Feb" sheetId="2" r:id="rId2"/>
    <sheet name="Mar" sheetId="3" r:id="rId3"/>
    <sheet name="Apr" sheetId="4" r:id="rId4"/>
    <sheet name="Maí" sheetId="5" r:id="rId5"/>
    <sheet name="Jún" sheetId="7" r:id="rId6"/>
    <sheet name="Júl" sheetId="8" r:id="rId7"/>
    <sheet name="Ágú" sheetId="9" r:id="rId8"/>
    <sheet name="Sep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0" l="1"/>
  <c r="L36" i="10"/>
  <c r="K36" i="10"/>
  <c r="F36" i="10"/>
  <c r="E36" i="10"/>
  <c r="L34" i="10"/>
  <c r="K34" i="10"/>
  <c r="F34" i="10"/>
  <c r="E34" i="10"/>
  <c r="L33" i="10"/>
  <c r="K33" i="10"/>
  <c r="F33" i="10"/>
  <c r="E33" i="10"/>
  <c r="L32" i="10"/>
  <c r="K32" i="10"/>
  <c r="F32" i="10"/>
  <c r="E32" i="10"/>
  <c r="L31" i="10"/>
  <c r="K31" i="10"/>
  <c r="F31" i="10"/>
  <c r="E31" i="10"/>
  <c r="L29" i="10"/>
  <c r="K29" i="10"/>
  <c r="F29" i="10"/>
  <c r="E29" i="10"/>
  <c r="L28" i="10"/>
  <c r="K28" i="10"/>
  <c r="F28" i="10"/>
  <c r="E28" i="10"/>
  <c r="L27" i="10"/>
  <c r="K27" i="10"/>
  <c r="F27" i="10"/>
  <c r="E27" i="10"/>
  <c r="L26" i="10"/>
  <c r="K26" i="10"/>
  <c r="F26" i="10"/>
  <c r="E26" i="10"/>
  <c r="L25" i="10"/>
  <c r="K25" i="10"/>
  <c r="F25" i="10"/>
  <c r="E25" i="10"/>
  <c r="L24" i="10"/>
  <c r="K24" i="10"/>
  <c r="F24" i="10"/>
  <c r="E24" i="10"/>
  <c r="L23" i="10"/>
  <c r="K23" i="10"/>
  <c r="F23" i="10"/>
  <c r="E23" i="10"/>
  <c r="L22" i="10"/>
  <c r="K22" i="10"/>
  <c r="F22" i="10"/>
  <c r="E22" i="10"/>
  <c r="F21" i="10"/>
  <c r="E21" i="10"/>
  <c r="L16" i="10"/>
  <c r="K16" i="10"/>
  <c r="F16" i="10"/>
  <c r="E16" i="10"/>
  <c r="L15" i="10"/>
  <c r="K15" i="10"/>
  <c r="F15" i="10"/>
  <c r="E15" i="10"/>
  <c r="L14" i="10"/>
  <c r="K14" i="10"/>
  <c r="F14" i="10"/>
  <c r="E14" i="10"/>
  <c r="L13" i="10"/>
  <c r="K13" i="10"/>
  <c r="F13" i="10"/>
  <c r="E13" i="10"/>
  <c r="L12" i="10"/>
  <c r="K12" i="10"/>
  <c r="F12" i="10"/>
  <c r="E12" i="10"/>
  <c r="L11" i="10"/>
  <c r="K11" i="10"/>
  <c r="F11" i="10"/>
  <c r="E11" i="10"/>
  <c r="L10" i="10"/>
  <c r="K10" i="10"/>
  <c r="F10" i="10"/>
  <c r="E10" i="10"/>
  <c r="L9" i="10"/>
  <c r="K9" i="10"/>
  <c r="F9" i="10"/>
  <c r="E9" i="10"/>
  <c r="L8" i="10"/>
  <c r="K8" i="10"/>
  <c r="F8" i="10"/>
  <c r="E8" i="10"/>
  <c r="L7" i="10"/>
  <c r="K7" i="10"/>
  <c r="F7" i="10"/>
  <c r="E7" i="10"/>
  <c r="L5" i="10"/>
  <c r="K5" i="10"/>
  <c r="F5" i="10"/>
  <c r="E5" i="10"/>
  <c r="L36" i="9"/>
  <c r="K36" i="9"/>
  <c r="F36" i="9"/>
  <c r="E36" i="9"/>
  <c r="L34" i="9"/>
  <c r="K34" i="9"/>
  <c r="F34" i="9"/>
  <c r="E34" i="9"/>
  <c r="L33" i="9"/>
  <c r="K33" i="9"/>
  <c r="F33" i="9"/>
  <c r="E33" i="9"/>
  <c r="L32" i="9"/>
  <c r="K32" i="9"/>
  <c r="F32" i="9"/>
  <c r="E32" i="9"/>
  <c r="L31" i="9"/>
  <c r="K31" i="9"/>
  <c r="F31" i="9"/>
  <c r="E31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4" i="9"/>
  <c r="K24" i="9"/>
  <c r="F24" i="9"/>
  <c r="E24" i="9"/>
  <c r="L23" i="9"/>
  <c r="K23" i="9"/>
  <c r="F23" i="9"/>
  <c r="E23" i="9"/>
  <c r="L22" i="9"/>
  <c r="K22" i="9"/>
  <c r="F22" i="9"/>
  <c r="E22" i="9"/>
  <c r="L21" i="9"/>
  <c r="K21" i="9"/>
  <c r="F21" i="9"/>
  <c r="E21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5" i="9"/>
  <c r="K5" i="9"/>
  <c r="F5" i="9"/>
  <c r="E5" i="9"/>
  <c r="L36" i="5"/>
  <c r="K36" i="5"/>
  <c r="L34" i="5"/>
  <c r="K34" i="5"/>
  <c r="L33" i="5"/>
  <c r="K33" i="5"/>
  <c r="L32" i="5"/>
  <c r="K32" i="5"/>
  <c r="L31" i="5"/>
  <c r="K31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1" i="10" l="1"/>
  <c r="F36" i="1"/>
  <c r="E36" i="1"/>
  <c r="F34" i="1"/>
  <c r="E34" i="1"/>
  <c r="F33" i="1"/>
  <c r="E33" i="1"/>
  <c r="F32" i="1"/>
  <c r="E32" i="1"/>
  <c r="F31" i="1"/>
  <c r="E31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  <c r="L36" i="8" l="1"/>
  <c r="K36" i="8"/>
  <c r="F36" i="8"/>
  <c r="E36" i="8"/>
  <c r="L34" i="8"/>
  <c r="K34" i="8"/>
  <c r="F34" i="8"/>
  <c r="E34" i="8"/>
  <c r="L33" i="8"/>
  <c r="K33" i="8"/>
  <c r="F33" i="8"/>
  <c r="E33" i="8"/>
  <c r="L32" i="8"/>
  <c r="K32" i="8"/>
  <c r="F32" i="8"/>
  <c r="E32" i="8"/>
  <c r="L31" i="8"/>
  <c r="K31" i="8"/>
  <c r="F31" i="8"/>
  <c r="E31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4" i="8"/>
  <c r="K24" i="8"/>
  <c r="F24" i="8"/>
  <c r="E24" i="8"/>
  <c r="L23" i="8"/>
  <c r="K23" i="8"/>
  <c r="F23" i="8"/>
  <c r="E23" i="8"/>
  <c r="L22" i="8"/>
  <c r="K22" i="8"/>
  <c r="F22" i="8"/>
  <c r="E22" i="8"/>
  <c r="L21" i="8"/>
  <c r="K21" i="8"/>
  <c r="F21" i="8"/>
  <c r="E21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5" i="8"/>
  <c r="K5" i="8"/>
  <c r="F5" i="8"/>
  <c r="E5" i="8"/>
  <c r="L36" i="7"/>
  <c r="K36" i="7"/>
  <c r="F36" i="7"/>
  <c r="E36" i="7"/>
  <c r="L34" i="7"/>
  <c r="K34" i="7"/>
  <c r="F34" i="7"/>
  <c r="E34" i="7"/>
  <c r="L33" i="7"/>
  <c r="K33" i="7"/>
  <c r="F33" i="7"/>
  <c r="E33" i="7"/>
  <c r="L32" i="7"/>
  <c r="K32" i="7"/>
  <c r="F32" i="7"/>
  <c r="E32" i="7"/>
  <c r="L31" i="7"/>
  <c r="K31" i="7"/>
  <c r="F31" i="7"/>
  <c r="E31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4" i="7"/>
  <c r="K24" i="7"/>
  <c r="F24" i="7"/>
  <c r="E24" i="7"/>
  <c r="L23" i="7"/>
  <c r="K23" i="7"/>
  <c r="F23" i="7"/>
  <c r="E23" i="7"/>
  <c r="L22" i="7"/>
  <c r="K22" i="7"/>
  <c r="F22" i="7"/>
  <c r="E22" i="7"/>
  <c r="L21" i="7"/>
  <c r="K21" i="7"/>
  <c r="F21" i="7"/>
  <c r="E21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5" i="7"/>
  <c r="K5" i="7"/>
  <c r="F5" i="7"/>
  <c r="E5" i="7"/>
  <c r="F36" i="5"/>
  <c r="E36" i="5"/>
  <c r="F34" i="5"/>
  <c r="E34" i="5"/>
  <c r="F33" i="5"/>
  <c r="E33" i="5"/>
  <c r="F32" i="5"/>
  <c r="E32" i="5"/>
  <c r="F31" i="5"/>
  <c r="E31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L16" i="5"/>
  <c r="K16" i="5"/>
  <c r="F16" i="5"/>
  <c r="E16" i="5"/>
  <c r="L15" i="5"/>
  <c r="K15" i="5"/>
  <c r="F15" i="5"/>
  <c r="E15" i="5"/>
  <c r="L14" i="5"/>
  <c r="K14" i="5"/>
  <c r="F14" i="5"/>
  <c r="E14" i="5"/>
  <c r="L13" i="5"/>
  <c r="K13" i="5"/>
  <c r="F13" i="5"/>
  <c r="E13" i="5"/>
  <c r="L12" i="5"/>
  <c r="K12" i="5"/>
  <c r="F12" i="5"/>
  <c r="E12" i="5"/>
  <c r="L11" i="5"/>
  <c r="K11" i="5"/>
  <c r="F11" i="5"/>
  <c r="E11" i="5"/>
  <c r="L10" i="5"/>
  <c r="K10" i="5"/>
  <c r="F10" i="5"/>
  <c r="E10" i="5"/>
  <c r="L9" i="5"/>
  <c r="K9" i="5"/>
  <c r="F9" i="5"/>
  <c r="E9" i="5"/>
  <c r="L8" i="5"/>
  <c r="K8" i="5"/>
  <c r="F8" i="5"/>
  <c r="E8" i="5"/>
  <c r="L7" i="5"/>
  <c r="K7" i="5"/>
  <c r="F7" i="5"/>
  <c r="E7" i="5"/>
  <c r="L5" i="5"/>
  <c r="K5" i="5"/>
  <c r="F5" i="5"/>
  <c r="E5" i="5"/>
  <c r="L36" i="4"/>
  <c r="K36" i="4"/>
  <c r="F36" i="4"/>
  <c r="E36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25" i="4"/>
  <c r="K25" i="4"/>
  <c r="F25" i="4"/>
  <c r="E25" i="4"/>
  <c r="L24" i="4"/>
  <c r="K24" i="4"/>
  <c r="F24" i="4"/>
  <c r="E24" i="4"/>
  <c r="L23" i="4"/>
  <c r="K23" i="4"/>
  <c r="F23" i="4"/>
  <c r="E23" i="4"/>
  <c r="L22" i="4"/>
  <c r="K22" i="4"/>
  <c r="F22" i="4"/>
  <c r="E22" i="4"/>
  <c r="L21" i="4"/>
  <c r="K21" i="4"/>
  <c r="F21" i="4"/>
  <c r="E21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5" i="4"/>
  <c r="K5" i="4"/>
  <c r="F5" i="4"/>
  <c r="E5" i="4"/>
  <c r="L36" i="3"/>
  <c r="K36" i="3"/>
  <c r="F36" i="3"/>
  <c r="E36" i="3"/>
  <c r="L34" i="3"/>
  <c r="K34" i="3"/>
  <c r="F34" i="3"/>
  <c r="E34" i="3"/>
  <c r="L33" i="3"/>
  <c r="K33" i="3"/>
  <c r="F33" i="3"/>
  <c r="E33" i="3"/>
  <c r="L32" i="3"/>
  <c r="K32" i="3"/>
  <c r="F32" i="3"/>
  <c r="E32" i="3"/>
  <c r="L31" i="3"/>
  <c r="K31" i="3"/>
  <c r="F31" i="3"/>
  <c r="E31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5" i="3"/>
  <c r="K5" i="3"/>
  <c r="F5" i="3"/>
  <c r="E5" i="3"/>
  <c r="L36" i="2"/>
  <c r="K36" i="2"/>
  <c r="L34" i="2"/>
  <c r="K34" i="2"/>
  <c r="L33" i="2"/>
  <c r="K33" i="2"/>
  <c r="L32" i="2"/>
  <c r="K32" i="2"/>
  <c r="L31" i="2"/>
  <c r="K31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5" i="2"/>
  <c r="K5" i="2"/>
  <c r="F36" i="2"/>
  <c r="E36" i="2"/>
  <c r="F34" i="2"/>
  <c r="E34" i="2"/>
  <c r="F33" i="2"/>
  <c r="E33" i="2"/>
  <c r="F32" i="2"/>
  <c r="E32" i="2"/>
  <c r="F31" i="2"/>
  <c r="E31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5" i="2"/>
  <c r="E5" i="2"/>
</calcChain>
</file>

<file path=xl/sharedStrings.xml><?xml version="1.0" encoding="utf-8"?>
<sst xmlns="http://schemas.openxmlformats.org/spreadsheetml/2006/main" count="698" uniqueCount="89">
  <si>
    <t>Janúar eftir þjóðernum</t>
  </si>
  <si>
    <t>Breyting milli ára</t>
  </si>
  <si>
    <t>Fjöldi</t>
  </si>
  <si>
    <t>%</t>
  </si>
  <si>
    <t>Heildarfjöldi</t>
  </si>
  <si>
    <t xml:space="preserve">  Bretland</t>
  </si>
  <si>
    <t xml:space="preserve">  Bandaríkin</t>
  </si>
  <si>
    <t xml:space="preserve">  Pólland</t>
  </si>
  <si>
    <t xml:space="preserve">  Þýskaland</t>
  </si>
  <si>
    <t xml:space="preserve">  Frakkland</t>
  </si>
  <si>
    <t xml:space="preserve">  Spánn</t>
  </si>
  <si>
    <t>Norðurlönd</t>
  </si>
  <si>
    <t>Bretlandseyjar</t>
  </si>
  <si>
    <t>Mið-Evrópa</t>
  </si>
  <si>
    <t>Suður-Evrópa</t>
  </si>
  <si>
    <t>Austur-Evrópa</t>
  </si>
  <si>
    <t>Norður-Ameríka</t>
  </si>
  <si>
    <t>Ástralía/Nýja-Sjáland</t>
  </si>
  <si>
    <t>Ísland</t>
  </si>
  <si>
    <t>2021</t>
  </si>
  <si>
    <t xml:space="preserve">  Eystrasaltslöndin</t>
  </si>
  <si>
    <t>Janúar eftir markaðssvæðum*</t>
  </si>
  <si>
    <t>BROTTFARIR UM KEFLAVÍKURFLUGVÖLL</t>
  </si>
  <si>
    <t xml:space="preserve">  Holland</t>
  </si>
  <si>
    <t>Heimild: Ferðamálastofa, Isavia. Brottfarar-/úrtakstalningar í Flugstöð Leifs Eiríkssonar.</t>
  </si>
  <si>
    <t xml:space="preserve">  Kína</t>
  </si>
  <si>
    <t>10 stærstu þjóðernin í janúar 2022 (76% af heild)</t>
  </si>
  <si>
    <t>2022</t>
  </si>
  <si>
    <t>Annað:</t>
  </si>
  <si>
    <t xml:space="preserve">  Evrópa-annað</t>
  </si>
  <si>
    <t xml:space="preserve">  Miðausturlönd</t>
  </si>
  <si>
    <t xml:space="preserve">  Mið-/Suður-Ameríka</t>
  </si>
  <si>
    <t xml:space="preserve">  Annað ótilgreint</t>
  </si>
  <si>
    <t xml:space="preserve">  Danmörk</t>
  </si>
  <si>
    <t xml:space="preserve">  Írland</t>
  </si>
  <si>
    <t>Febrúar eftir þjóðernum</t>
  </si>
  <si>
    <t>10 stærstu þjóðernin í febrúar 2022 (82% af heild)</t>
  </si>
  <si>
    <t>Asía</t>
  </si>
  <si>
    <t>Febrúar eftir markaðssvæðum*</t>
  </si>
  <si>
    <t xml:space="preserve">  Ítalía</t>
  </si>
  <si>
    <t>Janúar-febrúar eftir þjóðernum</t>
  </si>
  <si>
    <t>Janúar-febrúar eftir markaðssvæðum*</t>
  </si>
  <si>
    <t>Mars eftir þjóðernum</t>
  </si>
  <si>
    <t>Mars eftir markaðssvæðum*</t>
  </si>
  <si>
    <t>Janúar-mars eftir markaðssvæðum*</t>
  </si>
  <si>
    <t>Janúar-mars eftir þjóðernum</t>
  </si>
  <si>
    <t>10 stærstu þjóðernin í mars 2022 (76% af heild)</t>
  </si>
  <si>
    <t>Apríl eftir þjóðernum</t>
  </si>
  <si>
    <t>Apríl eftir markaðssvæðum*</t>
  </si>
  <si>
    <t>Janúar-apríl eftir þjóðernum</t>
  </si>
  <si>
    <t>Janúar-apríl eftir markaðssvæðum*</t>
  </si>
  <si>
    <t>Maí eftir þjóðernum</t>
  </si>
  <si>
    <t xml:space="preserve">  Noregur</t>
  </si>
  <si>
    <t>Maí eftir markaðssvæðum*</t>
  </si>
  <si>
    <t>Janúar-maí eftir þjóðernum</t>
  </si>
  <si>
    <t>Janúar-maí eftir markaðssvæðum*</t>
  </si>
  <si>
    <t>10 stærstu þjóðernin í apríl 2022 (71% af heild)</t>
  </si>
  <si>
    <t>10 stærstu þjóðernin í maí 2022 (74% af heild)</t>
  </si>
  <si>
    <t>Júní eftir þjóðernum</t>
  </si>
  <si>
    <t>Janúar-júní eftir þjóðernum</t>
  </si>
  <si>
    <t>Janúar-júní eftir markaðssvæðum*</t>
  </si>
  <si>
    <t>Júní eftir markaðssvæðum*</t>
  </si>
  <si>
    <t xml:space="preserve">  Kanada</t>
  </si>
  <si>
    <t>10 stærstu þjóðernin í júní 2022 (74% af heild)</t>
  </si>
  <si>
    <t>10 stærstu þjóðernin í júlí 2022 (75% af heild)</t>
  </si>
  <si>
    <t>Júlí eftir þjóðernum</t>
  </si>
  <si>
    <t>Janúar-júlí eftir þjóðernum</t>
  </si>
  <si>
    <t>Janúar-júlí eftir markaðssvæðum*</t>
  </si>
  <si>
    <t>Júlí eftir markaðssvæðum*</t>
  </si>
  <si>
    <r>
      <t>*</t>
    </r>
    <r>
      <rPr>
        <i/>
        <u/>
        <sz val="8"/>
        <color theme="1"/>
        <rFont val="Calibri"/>
        <family val="2"/>
        <scheme val="minor"/>
      </rPr>
      <t>Norðurlönd</t>
    </r>
    <r>
      <rPr>
        <sz val="8"/>
        <color theme="1"/>
        <rFont val="Calibri"/>
        <family val="2"/>
        <scheme val="minor"/>
      </rPr>
      <t xml:space="preserve">: Danmörk, Finnland, Noregur, Svíþjóð, </t>
    </r>
    <r>
      <rPr>
        <i/>
        <u/>
        <sz val="8"/>
        <color theme="1"/>
        <rFont val="Calibri"/>
        <family val="2"/>
        <scheme val="minor"/>
      </rPr>
      <t>Bretlandseyjar</t>
    </r>
    <r>
      <rPr>
        <sz val="8"/>
        <color theme="1"/>
        <rFont val="Calibri"/>
        <family val="2"/>
        <scheme val="minor"/>
      </rPr>
      <t xml:space="preserve">: Bretland, Írland, </t>
    </r>
    <r>
      <rPr>
        <i/>
        <u/>
        <sz val="8"/>
        <color theme="1"/>
        <rFont val="Calibri"/>
        <family val="2"/>
        <scheme val="minor"/>
      </rPr>
      <t>Mið-Evrópa</t>
    </r>
    <r>
      <rPr>
        <sz val="8"/>
        <color theme="1"/>
        <rFont val="Calibri"/>
        <family val="2"/>
        <scheme val="minor"/>
      </rPr>
      <t xml:space="preserve">: Austurríki, Belgía, Frakkland, Holland, Sviss, Þýskaland, </t>
    </r>
    <r>
      <rPr>
        <i/>
        <u/>
        <sz val="8"/>
        <color theme="1"/>
        <rFont val="Calibri"/>
        <family val="2"/>
        <scheme val="minor"/>
      </rPr>
      <t>Suður-Evrópa</t>
    </r>
    <r>
      <rPr>
        <sz val="8"/>
        <color theme="1"/>
        <rFont val="Calibri"/>
        <family val="2"/>
        <scheme val="minor"/>
      </rPr>
      <t xml:space="preserve">: Ítalía, Spánn, </t>
    </r>
    <r>
      <rPr>
        <i/>
        <u/>
        <sz val="8"/>
        <color theme="1"/>
        <rFont val="Calibri"/>
        <family val="2"/>
        <scheme val="minor"/>
      </rPr>
      <t>Austur-Evrópa</t>
    </r>
    <r>
      <rPr>
        <sz val="8"/>
        <color theme="1"/>
        <rFont val="Calibri"/>
        <family val="2"/>
        <scheme val="minor"/>
      </rPr>
      <t xml:space="preserve">: Eistland/Lettland/Litháen, Pólland, Rússland, </t>
    </r>
    <r>
      <rPr>
        <i/>
        <u/>
        <sz val="8"/>
        <color theme="1"/>
        <rFont val="Calibri"/>
        <family val="2"/>
        <scheme val="minor"/>
      </rPr>
      <t>Norður-Ameríka</t>
    </r>
    <r>
      <rPr>
        <sz val="8"/>
        <color theme="1"/>
        <rFont val="Calibri"/>
        <family val="2"/>
        <scheme val="minor"/>
      </rPr>
      <t xml:space="preserve">: Bandaríkin, Kanada, </t>
    </r>
    <r>
      <rPr>
        <i/>
        <u/>
        <sz val="8"/>
        <color theme="1"/>
        <rFont val="Calibri"/>
        <family val="2"/>
        <scheme val="minor"/>
      </rPr>
      <t>Asía</t>
    </r>
    <r>
      <rPr>
        <sz val="8"/>
        <color theme="1"/>
        <rFont val="Calibri"/>
        <family val="2"/>
        <scheme val="minor"/>
      </rPr>
      <t xml:space="preserve">: Indland, Japan, Kína (þ.m.t. Hong Kong og Taívan), Singapúr, Suður-Kórea, Asía-annað, </t>
    </r>
    <r>
      <rPr>
        <i/>
        <u/>
        <sz val="8"/>
        <color theme="1"/>
        <rFont val="Calibri"/>
        <family val="2"/>
        <scheme val="minor"/>
      </rPr>
      <t>Ástralía/Nýja-Sjáland</t>
    </r>
    <r>
      <rPr>
        <i/>
        <sz val="8"/>
        <color theme="1"/>
        <rFont val="Calibri"/>
        <family val="2"/>
        <scheme val="minor"/>
      </rPr>
      <t>.</t>
    </r>
    <r>
      <rPr>
        <i/>
        <u/>
        <sz val="8"/>
        <color theme="1"/>
        <rFont val="Calibri"/>
        <family val="2"/>
        <scheme val="minor"/>
      </rPr>
      <t xml:space="preserve"> Annað:</t>
    </r>
    <r>
      <rPr>
        <sz val="8"/>
        <color theme="1"/>
        <rFont val="Calibri"/>
        <family val="2"/>
        <scheme val="minor"/>
      </rPr>
      <t xml:space="preserve"> Evrópa-annað, </t>
    </r>
    <r>
      <rPr>
        <i/>
        <sz val="8"/>
        <color theme="1"/>
        <rFont val="Calibri"/>
        <family val="2"/>
        <scheme val="minor"/>
      </rPr>
      <t>Miðausturlönd (þ.m.t. Ísrael),</t>
    </r>
    <r>
      <rPr>
        <sz val="8"/>
        <color theme="1"/>
        <rFont val="Calibri"/>
        <family val="2"/>
        <scheme val="minor"/>
      </rPr>
      <t xml:space="preserve"> Mið-/Suður-Ameríka, annað-ótilgreint.</t>
    </r>
  </si>
  <si>
    <r>
      <rPr>
        <i/>
        <u/>
        <sz val="11"/>
        <color theme="1"/>
        <rFont val="Calibri"/>
        <family val="2"/>
        <scheme val="minor"/>
      </rPr>
      <t>Annað</t>
    </r>
    <r>
      <rPr>
        <i/>
        <sz val="11"/>
        <color theme="1"/>
        <rFont val="Calibri"/>
        <family val="2"/>
        <scheme val="minor"/>
      </rPr>
      <t>:</t>
    </r>
  </si>
  <si>
    <t>10 stærstu þjóðernin janúar-júlí 2022 (74% af heild)</t>
  </si>
  <si>
    <t>10 stærstu þjóðernin janúar-júní 2022 (74% af heild)</t>
  </si>
  <si>
    <t>10 stærstu þjóðernin janúar-maí 2022 (74% af heild)</t>
  </si>
  <si>
    <t>10 stærstu þjóðernin janúar-apríl 2022 (75% af heild)</t>
  </si>
  <si>
    <t>10 stærstu þjóðernin janúar-mars 2022 (77% af heild)</t>
  </si>
  <si>
    <t>10 stærstu þjóðernin jan.-feb. 2022 (78% af heild)</t>
  </si>
  <si>
    <t>Ágúst eftir þjóðernum</t>
  </si>
  <si>
    <t>Janúar-ágúst eftir þjóðernum</t>
  </si>
  <si>
    <t>Janúar-ágúst eftir markaðssvæðum*</t>
  </si>
  <si>
    <t>Ágúst eftir markaðssvæðum*</t>
  </si>
  <si>
    <t>10 stærstu þjóðernin í ágúst 2022 (77% af heild)</t>
  </si>
  <si>
    <t>10 stærstu þjóðernin janúar-ágúst 2022 (74% af heild)</t>
  </si>
  <si>
    <t>September eftir þjóðernum</t>
  </si>
  <si>
    <t>Janúar-september eftir þjóðernum</t>
  </si>
  <si>
    <t>10 stærstu þjóðernin janúar-september 2022 (74% af heild)</t>
  </si>
  <si>
    <t>September eftir markaðssvæðum*</t>
  </si>
  <si>
    <t>Janúar-september eftir markaðssvæðum*</t>
  </si>
  <si>
    <t>10 stærstu þjóðernin í september 2022 (73% af heild)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</si>
</sst>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BE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ashed">
        <color rgb="FFD5DBE1"/>
      </left>
      <right style="dashed">
        <color rgb="FFD5DBE1"/>
      </right>
      <top/>
      <bottom style="thin">
        <color auto="1"/>
      </bottom>
      <diagonal/>
    </border>
    <border>
      <left style="dashed">
        <color rgb="FFD5DBE1"/>
      </left>
      <right style="dashed">
        <color rgb="FFD5DBE1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/>
      <top/>
      <bottom/>
      <diagonal/>
    </border>
    <border>
      <left style="thin">
        <color rgb="FFD5DBE1"/>
      </left>
      <right style="thin">
        <color rgb="FFD5DBE1"/>
      </right>
      <top/>
      <bottom style="thin">
        <color theme="1"/>
      </bottom>
      <diagonal/>
    </border>
    <border>
      <left style="thin">
        <color rgb="FFD5DBE1"/>
      </left>
      <right/>
      <top/>
      <bottom style="thin">
        <color theme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1" fillId="2" borderId="0" xfId="0" applyNumberFormat="1" applyFont="1" applyFill="1"/>
    <xf numFmtId="0" fontId="3" fillId="0" borderId="0" xfId="0" applyFont="1"/>
    <xf numFmtId="0" fontId="0" fillId="0" borderId="6" xfId="0" applyBorder="1"/>
    <xf numFmtId="0" fontId="0" fillId="3" borderId="0" xfId="0" applyFill="1"/>
    <xf numFmtId="3" fontId="0" fillId="3" borderId="0" xfId="0" applyNumberFormat="1" applyFill="1"/>
    <xf numFmtId="3" fontId="0" fillId="3" borderId="5" xfId="0" applyNumberFormat="1" applyFill="1" applyBorder="1"/>
    <xf numFmtId="164" fontId="0" fillId="3" borderId="0" xfId="0" applyNumberFormat="1" applyFill="1"/>
    <xf numFmtId="3" fontId="0" fillId="0" borderId="0" xfId="0" applyNumberFormat="1"/>
    <xf numFmtId="3" fontId="0" fillId="0" borderId="5" xfId="0" applyNumberFormat="1" applyBorder="1"/>
    <xf numFmtId="164" fontId="0" fillId="0" borderId="0" xfId="0" applyNumberFormat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164" fontId="0" fillId="0" borderId="7" xfId="0" applyNumberFormat="1" applyBorder="1"/>
    <xf numFmtId="0" fontId="5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9" xfId="0" applyFont="1" applyBorder="1" applyAlignment="1">
      <alignment horizontal="right"/>
    </xf>
    <xf numFmtId="0" fontId="6" fillId="3" borderId="0" xfId="0" applyFont="1" applyFill="1"/>
    <xf numFmtId="3" fontId="6" fillId="3" borderId="0" xfId="0" applyNumberFormat="1" applyFont="1" applyFill="1"/>
    <xf numFmtId="3" fontId="6" fillId="3" borderId="5" xfId="0" applyNumberFormat="1" applyFont="1" applyFill="1" applyBorder="1"/>
    <xf numFmtId="164" fontId="6" fillId="3" borderId="0" xfId="0" applyNumberFormat="1" applyFont="1" applyFill="1"/>
    <xf numFmtId="0" fontId="7" fillId="4" borderId="0" xfId="0" applyFont="1" applyFill="1"/>
    <xf numFmtId="0" fontId="0" fillId="4" borderId="0" xfId="0" applyFill="1"/>
    <xf numFmtId="0" fontId="0" fillId="4" borderId="6" xfId="0" applyFill="1" applyBorder="1"/>
    <xf numFmtId="0" fontId="6" fillId="4" borderId="0" xfId="0" applyFont="1" applyFill="1"/>
    <xf numFmtId="3" fontId="6" fillId="4" borderId="0" xfId="0" applyNumberFormat="1" applyFont="1" applyFill="1"/>
    <xf numFmtId="3" fontId="6" fillId="4" borderId="5" xfId="0" applyNumberFormat="1" applyFont="1" applyFill="1" applyBorder="1"/>
    <xf numFmtId="164" fontId="6" fillId="4" borderId="0" xfId="0" applyNumberFormat="1" applyFont="1" applyFill="1"/>
    <xf numFmtId="0" fontId="6" fillId="4" borderId="7" xfId="0" applyFont="1" applyFill="1" applyBorder="1"/>
    <xf numFmtId="3" fontId="6" fillId="4" borderId="7" xfId="0" applyNumberFormat="1" applyFont="1" applyFill="1" applyBorder="1"/>
    <xf numFmtId="3" fontId="6" fillId="4" borderId="8" xfId="0" applyNumberFormat="1" applyFont="1" applyFill="1" applyBorder="1"/>
    <xf numFmtId="164" fontId="6" fillId="4" borderId="7" xfId="0" applyNumberFormat="1" applyFont="1" applyFill="1" applyBorder="1"/>
    <xf numFmtId="3" fontId="0" fillId="4" borderId="0" xfId="0" applyNumberFormat="1" applyFill="1"/>
    <xf numFmtId="3" fontId="0" fillId="4" borderId="5" xfId="0" applyNumberFormat="1" applyFill="1" applyBorder="1"/>
    <xf numFmtId="164" fontId="0" fillId="4" borderId="0" xfId="0" applyNumberFormat="1" applyFill="1"/>
    <xf numFmtId="3" fontId="0" fillId="4" borderId="12" xfId="0" applyNumberFormat="1" applyFill="1" applyBorder="1"/>
    <xf numFmtId="3" fontId="0" fillId="3" borderId="12" xfId="0" applyNumberFormat="1" applyFill="1" applyBorder="1"/>
    <xf numFmtId="3" fontId="6" fillId="3" borderId="12" xfId="0" applyNumberFormat="1" applyFont="1" applyFill="1" applyBorder="1"/>
    <xf numFmtId="3" fontId="6" fillId="4" borderId="12" xfId="0" applyNumberFormat="1" applyFont="1" applyFill="1" applyBorder="1"/>
    <xf numFmtId="3" fontId="6" fillId="4" borderId="11" xfId="0" applyNumberFormat="1" applyFont="1" applyFill="1" applyBorder="1"/>
    <xf numFmtId="0" fontId="0" fillId="4" borderId="13" xfId="0" applyFill="1" applyBorder="1"/>
    <xf numFmtId="3" fontId="0" fillId="4" borderId="14" xfId="0" applyNumberFormat="1" applyFill="1" applyBorder="1"/>
    <xf numFmtId="3" fontId="0" fillId="3" borderId="14" xfId="0" applyNumberFormat="1" applyFill="1" applyBorder="1"/>
    <xf numFmtId="3" fontId="6" fillId="3" borderId="14" xfId="0" applyNumberFormat="1" applyFont="1" applyFill="1" applyBorder="1"/>
    <xf numFmtId="3" fontId="6" fillId="4" borderId="14" xfId="0" applyNumberFormat="1" applyFont="1" applyFill="1" applyBorder="1"/>
    <xf numFmtId="164" fontId="0" fillId="4" borderId="15" xfId="0" applyNumberFormat="1" applyFill="1" applyBorder="1"/>
    <xf numFmtId="164" fontId="0" fillId="3" borderId="15" xfId="0" applyNumberFormat="1" applyFill="1" applyBorder="1"/>
    <xf numFmtId="164" fontId="6" fillId="3" borderId="15" xfId="0" applyNumberFormat="1" applyFont="1" applyFill="1" applyBorder="1"/>
    <xf numFmtId="164" fontId="6" fillId="4" borderId="15" xfId="0" applyNumberFormat="1" applyFont="1" applyFill="1" applyBorder="1"/>
    <xf numFmtId="3" fontId="6" fillId="4" borderId="16" xfId="0" applyNumberFormat="1" applyFont="1" applyFill="1" applyBorder="1"/>
    <xf numFmtId="3" fontId="6" fillId="4" borderId="10" xfId="0" applyNumberFormat="1" applyFont="1" applyFill="1" applyBorder="1"/>
    <xf numFmtId="3" fontId="6" fillId="4" borderId="9" xfId="0" applyNumberFormat="1" applyFont="1" applyFill="1" applyBorder="1"/>
    <xf numFmtId="164" fontId="6" fillId="4" borderId="17" xfId="0" applyNumberFormat="1" applyFont="1" applyFill="1" applyBorder="1"/>
    <xf numFmtId="0" fontId="5" fillId="0" borderId="0" xfId="0" applyFont="1" applyAlignment="1">
      <alignment wrapText="1"/>
    </xf>
    <xf numFmtId="0" fontId="0" fillId="0" borderId="1" xfId="0" applyBorder="1"/>
    <xf numFmtId="0" fontId="0" fillId="0" borderId="9" xfId="0" applyBorder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1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Normal" xfId="0" builtinId="0"/>
    <cellStyle name="Normal 12" xfId="2" xr:uid="{5D86EE4F-7EEB-4ACC-9618-F6F8A8517A3D}"/>
    <cellStyle name="Normal 3" xfId="1" xr:uid="{A6E8B02F-08A2-4A1B-8B1A-964C322D102C}"/>
    <cellStyle name="Normal 4" xfId="3" xr:uid="{DE4977EA-207C-40D5-9804-E1329DF033F7}"/>
  </cellStyles>
  <dxfs count="0"/>
  <tableStyles count="0" defaultTableStyle="TableStyleMedium2" defaultPivotStyle="PivotStyleLight16"/>
  <colors>
    <mruColors>
      <color rgb="FFD5DBE1"/>
      <color rgb="FFD5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8BD8-E886-40A7-AF46-EADB41072E4E}">
  <dimension ref="B1:G40"/>
  <sheetViews>
    <sheetView zoomScaleNormal="100" workbookViewId="0">
      <selection activeCell="D7" sqref="D7:D16"/>
    </sheetView>
  </sheetViews>
  <sheetFormatPr defaultRowHeight="14.25" x14ac:dyDescent="0.45"/>
  <cols>
    <col min="2" max="2" width="23.796875" customWidth="1"/>
  </cols>
  <sheetData>
    <row r="1" spans="2:6" x14ac:dyDescent="0.45">
      <c r="B1" s="1" t="s">
        <v>22</v>
      </c>
    </row>
    <row r="2" spans="2:6" ht="14.65" thickBot="1" x14ac:dyDescent="0.5">
      <c r="B2" s="2" t="s">
        <v>0</v>
      </c>
    </row>
    <row r="3" spans="2:6" ht="14.65" thickTop="1" x14ac:dyDescent="0.45">
      <c r="B3" s="61"/>
      <c r="C3" s="63" t="s">
        <v>19</v>
      </c>
      <c r="D3" s="64" t="s">
        <v>27</v>
      </c>
      <c r="E3" s="66" t="s">
        <v>1</v>
      </c>
      <c r="F3" s="67"/>
    </row>
    <row r="4" spans="2:6" x14ac:dyDescent="0.45">
      <c r="B4" s="62"/>
      <c r="C4" s="62"/>
      <c r="D4" s="65"/>
      <c r="E4" s="23" t="s">
        <v>2</v>
      </c>
      <c r="F4" s="23" t="s">
        <v>3</v>
      </c>
    </row>
    <row r="5" spans="2:6" x14ac:dyDescent="0.45">
      <c r="B5" s="3" t="s">
        <v>4</v>
      </c>
      <c r="C5" s="4">
        <v>4362</v>
      </c>
      <c r="D5" s="5">
        <v>67656</v>
      </c>
      <c r="E5" s="4">
        <f>D5-C5</f>
        <v>63294</v>
      </c>
      <c r="F5" s="6">
        <f>(D5/C5)-1</f>
        <v>14.510316368638239</v>
      </c>
    </row>
    <row r="6" spans="2:6" x14ac:dyDescent="0.45">
      <c r="B6" s="7" t="s">
        <v>26</v>
      </c>
      <c r="D6" s="8"/>
    </row>
    <row r="7" spans="2:6" x14ac:dyDescent="0.45">
      <c r="B7" s="9" t="s">
        <v>5</v>
      </c>
      <c r="C7" s="10">
        <v>224</v>
      </c>
      <c r="D7" s="11">
        <v>16083</v>
      </c>
      <c r="E7" s="10">
        <f t="shared" ref="E7:E16" si="0">D7-C7</f>
        <v>15859</v>
      </c>
      <c r="F7" s="12">
        <f t="shared" ref="F7:F16" si="1">(D7/C7)-1</f>
        <v>70.799107142857139</v>
      </c>
    </row>
    <row r="8" spans="2:6" x14ac:dyDescent="0.45">
      <c r="B8" t="s">
        <v>6</v>
      </c>
      <c r="C8" s="13">
        <v>279</v>
      </c>
      <c r="D8" s="14">
        <v>14009</v>
      </c>
      <c r="E8" s="13">
        <f t="shared" si="0"/>
        <v>13730</v>
      </c>
      <c r="F8" s="15">
        <f t="shared" si="1"/>
        <v>49.211469534050181</v>
      </c>
    </row>
    <row r="9" spans="2:6" x14ac:dyDescent="0.45">
      <c r="B9" s="9" t="s">
        <v>7</v>
      </c>
      <c r="C9" s="10">
        <v>1223</v>
      </c>
      <c r="D9" s="11">
        <v>4288</v>
      </c>
      <c r="E9" s="10">
        <f t="shared" si="0"/>
        <v>3065</v>
      </c>
      <c r="F9" s="12">
        <f t="shared" si="1"/>
        <v>2.5061324611610791</v>
      </c>
    </row>
    <row r="10" spans="2:6" x14ac:dyDescent="0.45">
      <c r="B10" t="s">
        <v>8</v>
      </c>
      <c r="C10" s="13">
        <v>406</v>
      </c>
      <c r="D10" s="14">
        <v>3859</v>
      </c>
      <c r="E10" s="13">
        <f t="shared" si="0"/>
        <v>3453</v>
      </c>
      <c r="F10" s="15">
        <f t="shared" si="1"/>
        <v>8.5049261083743843</v>
      </c>
    </row>
    <row r="11" spans="2:6" x14ac:dyDescent="0.45">
      <c r="B11" s="9" t="s">
        <v>39</v>
      </c>
      <c r="C11" s="10">
        <v>91</v>
      </c>
      <c r="D11" s="11">
        <v>3535</v>
      </c>
      <c r="E11" s="10">
        <f t="shared" si="0"/>
        <v>3444</v>
      </c>
      <c r="F11" s="12">
        <f t="shared" si="1"/>
        <v>37.846153846153847</v>
      </c>
    </row>
    <row r="12" spans="2:6" x14ac:dyDescent="0.45">
      <c r="B12" t="s">
        <v>23</v>
      </c>
      <c r="C12" s="13">
        <v>64</v>
      </c>
      <c r="D12" s="14">
        <v>2441</v>
      </c>
      <c r="E12" s="13">
        <f t="shared" si="0"/>
        <v>2377</v>
      </c>
      <c r="F12" s="15">
        <f t="shared" si="1"/>
        <v>37.140625</v>
      </c>
    </row>
    <row r="13" spans="2:6" x14ac:dyDescent="0.45">
      <c r="B13" s="9" t="s">
        <v>9</v>
      </c>
      <c r="C13" s="10">
        <v>147</v>
      </c>
      <c r="D13" s="11">
        <v>2258</v>
      </c>
      <c r="E13" s="10">
        <f t="shared" si="0"/>
        <v>2111</v>
      </c>
      <c r="F13" s="12">
        <f t="shared" si="1"/>
        <v>14.360544217687075</v>
      </c>
    </row>
    <row r="14" spans="2:6" x14ac:dyDescent="0.45">
      <c r="B14" t="s">
        <v>20</v>
      </c>
      <c r="C14" s="13">
        <v>346</v>
      </c>
      <c r="D14" s="14">
        <v>1978</v>
      </c>
      <c r="E14" s="13">
        <f t="shared" si="0"/>
        <v>1632</v>
      </c>
      <c r="F14" s="15">
        <f t="shared" si="1"/>
        <v>4.7167630057803471</v>
      </c>
    </row>
    <row r="15" spans="2:6" x14ac:dyDescent="0.45">
      <c r="B15" s="9" t="s">
        <v>25</v>
      </c>
      <c r="C15" s="10">
        <v>36</v>
      </c>
      <c r="D15" s="11">
        <v>1838</v>
      </c>
      <c r="E15" s="10">
        <f t="shared" si="0"/>
        <v>1802</v>
      </c>
      <c r="F15" s="12">
        <f t="shared" si="1"/>
        <v>50.055555555555557</v>
      </c>
    </row>
    <row r="16" spans="2:6" x14ac:dyDescent="0.45">
      <c r="B16" s="16" t="s">
        <v>10</v>
      </c>
      <c r="C16" s="17">
        <v>102</v>
      </c>
      <c r="D16" s="18">
        <v>1234</v>
      </c>
      <c r="E16" s="17">
        <f t="shared" si="0"/>
        <v>1132</v>
      </c>
      <c r="F16" s="19">
        <f t="shared" si="1"/>
        <v>11.098039215686274</v>
      </c>
    </row>
    <row r="17" spans="2:6" x14ac:dyDescent="0.45">
      <c r="B17" s="20"/>
      <c r="C17" s="13"/>
      <c r="D17" s="13"/>
    </row>
    <row r="18" spans="2:6" ht="14.65" thickBot="1" x14ac:dyDescent="0.5">
      <c r="B18" s="2" t="s">
        <v>21</v>
      </c>
    </row>
    <row r="19" spans="2:6" ht="14.65" thickTop="1" x14ac:dyDescent="0.45">
      <c r="B19" s="61"/>
      <c r="C19" s="63" t="s">
        <v>19</v>
      </c>
      <c r="D19" s="64" t="s">
        <v>27</v>
      </c>
      <c r="E19" s="66" t="s">
        <v>1</v>
      </c>
      <c r="F19" s="67"/>
    </row>
    <row r="20" spans="2:6" x14ac:dyDescent="0.45">
      <c r="B20" s="62"/>
      <c r="C20" s="62"/>
      <c r="D20" s="65"/>
      <c r="E20" s="23" t="s">
        <v>2</v>
      </c>
      <c r="F20" s="23" t="s">
        <v>3</v>
      </c>
    </row>
    <row r="21" spans="2:6" x14ac:dyDescent="0.45">
      <c r="B21" s="3" t="s">
        <v>4</v>
      </c>
      <c r="C21" s="4">
        <v>4362</v>
      </c>
      <c r="D21" s="5">
        <v>67656</v>
      </c>
      <c r="E21" s="4">
        <f>D21-C21</f>
        <v>63294</v>
      </c>
      <c r="F21" s="6">
        <f>(D21/C21)-1</f>
        <v>14.510316368638239</v>
      </c>
    </row>
    <row r="22" spans="2:6" x14ac:dyDescent="0.45">
      <c r="B22" s="29" t="s">
        <v>11</v>
      </c>
      <c r="C22" s="48">
        <v>471</v>
      </c>
      <c r="D22" s="40">
        <v>2810</v>
      </c>
      <c r="E22" s="39">
        <f t="shared" ref="E22:E26" si="2">D22-C22</f>
        <v>2339</v>
      </c>
      <c r="F22" s="52">
        <f t="shared" ref="F22:F26" si="3">(D22/C22)-1</f>
        <v>4.9660297239915074</v>
      </c>
    </row>
    <row r="23" spans="2:6" x14ac:dyDescent="0.45">
      <c r="B23" s="9" t="s">
        <v>12</v>
      </c>
      <c r="C23" s="49">
        <v>238</v>
      </c>
      <c r="D23" s="11">
        <v>17089</v>
      </c>
      <c r="E23" s="10">
        <f t="shared" si="2"/>
        <v>16851</v>
      </c>
      <c r="F23" s="53">
        <f t="shared" si="3"/>
        <v>70.80252100840336</v>
      </c>
    </row>
    <row r="24" spans="2:6" x14ac:dyDescent="0.45">
      <c r="B24" s="29" t="s">
        <v>13</v>
      </c>
      <c r="C24" s="48">
        <v>757</v>
      </c>
      <c r="D24" s="40">
        <v>10194</v>
      </c>
      <c r="E24" s="39">
        <f t="shared" si="2"/>
        <v>9437</v>
      </c>
      <c r="F24" s="52">
        <f t="shared" si="3"/>
        <v>12.466314398943197</v>
      </c>
    </row>
    <row r="25" spans="2:6" x14ac:dyDescent="0.45">
      <c r="B25" s="9" t="s">
        <v>14</v>
      </c>
      <c r="C25" s="49">
        <v>193</v>
      </c>
      <c r="D25" s="11">
        <v>4769</v>
      </c>
      <c r="E25" s="10">
        <f t="shared" si="2"/>
        <v>4576</v>
      </c>
      <c r="F25" s="53">
        <f t="shared" si="3"/>
        <v>23.709844559585491</v>
      </c>
    </row>
    <row r="26" spans="2:6" x14ac:dyDescent="0.45">
      <c r="B26" s="29" t="s">
        <v>15</v>
      </c>
      <c r="C26" s="48">
        <v>1589</v>
      </c>
      <c r="D26" s="40">
        <v>6450</v>
      </c>
      <c r="E26" s="39">
        <f t="shared" si="2"/>
        <v>4861</v>
      </c>
      <c r="F26" s="52">
        <f t="shared" si="3"/>
        <v>3.0591567023285089</v>
      </c>
    </row>
    <row r="27" spans="2:6" x14ac:dyDescent="0.45">
      <c r="B27" s="9" t="s">
        <v>16</v>
      </c>
      <c r="C27" s="49">
        <v>297</v>
      </c>
      <c r="D27" s="11">
        <v>14613</v>
      </c>
      <c r="E27" s="10">
        <f>D27-C27</f>
        <v>14316</v>
      </c>
      <c r="F27" s="53">
        <f>(D27/C27)-1</f>
        <v>48.202020202020201</v>
      </c>
    </row>
    <row r="28" spans="2:6" x14ac:dyDescent="0.45">
      <c r="B28" s="29" t="s">
        <v>37</v>
      </c>
      <c r="C28" s="48">
        <v>72</v>
      </c>
      <c r="D28" s="40">
        <v>3117</v>
      </c>
      <c r="E28" s="39">
        <f>D28-C28</f>
        <v>3045</v>
      </c>
      <c r="F28" s="52">
        <f>(D28/C28)-1</f>
        <v>42.291666666666664</v>
      </c>
    </row>
    <row r="29" spans="2:6" x14ac:dyDescent="0.45">
      <c r="B29" s="9" t="s">
        <v>17</v>
      </c>
      <c r="C29" s="49">
        <v>18</v>
      </c>
      <c r="D29" s="11">
        <v>283</v>
      </c>
      <c r="E29" s="10">
        <f>D29-C29</f>
        <v>265</v>
      </c>
      <c r="F29" s="53">
        <f>(D29/C29)-1</f>
        <v>14.722222222222221</v>
      </c>
    </row>
    <row r="30" spans="2:6" x14ac:dyDescent="0.45">
      <c r="B30" s="31" t="s">
        <v>70</v>
      </c>
      <c r="C30" s="29"/>
      <c r="D30" s="30"/>
      <c r="E30" s="29"/>
      <c r="F30" s="29"/>
    </row>
    <row r="31" spans="2:6" x14ac:dyDescent="0.45">
      <c r="B31" s="24" t="s">
        <v>29</v>
      </c>
      <c r="C31" s="50">
        <v>197</v>
      </c>
      <c r="D31" s="26">
        <v>4970</v>
      </c>
      <c r="E31" s="25">
        <f>D31-C31</f>
        <v>4773</v>
      </c>
      <c r="F31" s="54">
        <f>(D31/C31)-1</f>
        <v>24.228426395939085</v>
      </c>
    </row>
    <row r="32" spans="2:6" x14ac:dyDescent="0.45">
      <c r="B32" s="31" t="s">
        <v>30</v>
      </c>
      <c r="C32" s="51">
        <v>13</v>
      </c>
      <c r="D32" s="33">
        <v>342</v>
      </c>
      <c r="E32" s="32">
        <f>D32-C32</f>
        <v>329</v>
      </c>
      <c r="F32" s="55">
        <f>(D32/C32)-1</f>
        <v>25.307692307692307</v>
      </c>
    </row>
    <row r="33" spans="2:7" x14ac:dyDescent="0.45">
      <c r="B33" s="24" t="s">
        <v>31</v>
      </c>
      <c r="C33" s="50">
        <v>39</v>
      </c>
      <c r="D33" s="26">
        <v>1733</v>
      </c>
      <c r="E33" s="25">
        <f t="shared" ref="E33" si="4">D33-C33</f>
        <v>1694</v>
      </c>
      <c r="F33" s="54">
        <f t="shared" ref="F33" si="5">(D33/C33)-1</f>
        <v>43.435897435897438</v>
      </c>
    </row>
    <row r="34" spans="2:7" x14ac:dyDescent="0.45">
      <c r="B34" s="35" t="s">
        <v>32</v>
      </c>
      <c r="C34" s="56">
        <v>478</v>
      </c>
      <c r="D34" s="57">
        <v>1286</v>
      </c>
      <c r="E34" s="58">
        <f>D34-C34</f>
        <v>808</v>
      </c>
      <c r="F34" s="59">
        <f>(D34/C34)-1</f>
        <v>1.6903765690376571</v>
      </c>
    </row>
    <row r="35" spans="2:7" x14ac:dyDescent="0.45">
      <c r="C35" s="13"/>
      <c r="D35" s="13"/>
    </row>
    <row r="36" spans="2:7" x14ac:dyDescent="0.45">
      <c r="B36" s="2" t="s">
        <v>18</v>
      </c>
      <c r="C36" s="21">
        <v>6098</v>
      </c>
      <c r="D36" s="21">
        <v>15208</v>
      </c>
      <c r="E36" s="21">
        <f>D36-C36</f>
        <v>9110</v>
      </c>
      <c r="F36" s="22">
        <f>(D36/C36)-1</f>
        <v>1.4939324368645459</v>
      </c>
    </row>
    <row r="37" spans="2:7" x14ac:dyDescent="0.45">
      <c r="G37" s="22"/>
    </row>
    <row r="38" spans="2:7" ht="68.25" customHeight="1" x14ac:dyDescent="0.45">
      <c r="B38" s="60" t="s">
        <v>69</v>
      </c>
      <c r="C38" s="60"/>
      <c r="D38" s="60"/>
      <c r="E38" s="60"/>
      <c r="F38" s="60"/>
    </row>
    <row r="40" spans="2:7" x14ac:dyDescent="0.45">
      <c r="B40" s="20" t="s">
        <v>24</v>
      </c>
    </row>
  </sheetData>
  <mergeCells count="9">
    <mergeCell ref="B38:F38"/>
    <mergeCell ref="B3:B4"/>
    <mergeCell ref="C3:C4"/>
    <mergeCell ref="D3:D4"/>
    <mergeCell ref="E3:F3"/>
    <mergeCell ref="B19:B20"/>
    <mergeCell ref="C19:C20"/>
    <mergeCell ref="D19:D20"/>
    <mergeCell ref="E19:F19"/>
  </mergeCells>
  <conditionalFormatting sqref="F1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{87352A04-38D3-45C2-BC74-6A702A7802DC}</x14:id>
        </ext>
      </extLst>
    </cfRule>
  </conditionalFormatting>
  <conditionalFormatting sqref="F1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{A0C9DCB0-941C-40B1-823A-A0564C2F721A}</x14:id>
        </ext>
      </extLst>
    </cfRule>
  </conditionalFormatting>
  <conditionalFormatting sqref="F1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{4FB18EF0-13BB-4E94-931E-97CE6729AE2B}</x14:id>
        </ext>
      </extLst>
    </cfRule>
  </conditionalFormatting>
  <conditionalFormatting sqref="F13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{F233AA6C-1B32-4E95-9499-78C9B2B33C21}</x14:id>
        </ext>
      </extLst>
    </cfRule>
  </conditionalFormatting>
  <conditionalFormatting sqref="F12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{BCF001A3-4181-45CE-9F8B-24D26E3B48C3}</x14:id>
        </ext>
      </extLst>
    </cfRule>
  </conditionalFormatting>
  <conditionalFormatting sqref="F1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{5F5B8B52-FE10-48D6-920D-CDACCD73D161}</x14:id>
        </ext>
      </extLst>
    </cfRule>
  </conditionalFormatting>
  <conditionalFormatting sqref="F1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{1F96F4BD-7BCB-4D7C-AC47-47326900F56E}</x14:id>
        </ext>
      </extLst>
    </cfRule>
  </conditionalFormatting>
  <conditionalFormatting sqref="F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{62AC87C0-FF18-4023-82EC-B286891B6C92}</x14:id>
        </ext>
      </extLst>
    </cfRule>
  </conditionalFormatting>
  <conditionalFormatting sqref="F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{FF654BBB-564A-4C55-9F47-EDBFED9BC007}</x14:id>
        </ext>
      </extLst>
    </cfRule>
  </conditionalFormatting>
  <conditionalFormatting sqref="F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{4E412102-1CCD-4F37-8FFB-53FA3DE5FA07}</x14:id>
        </ext>
      </extLst>
    </cfRule>
  </conditionalFormatting>
  <conditionalFormatting sqref="F7:F1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{C49264EF-1135-4FEB-9AF3-9C5B01417120}</x14:id>
        </ext>
      </extLst>
    </cfRule>
  </conditionalFormatting>
  <conditionalFormatting sqref="F2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{15433DE6-F12C-4EDA-897D-139D74631E26}</x14:id>
        </ext>
      </extLst>
    </cfRule>
  </conditionalFormatting>
  <conditionalFormatting sqref="F7:F16 F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{7B6666EE-57F6-4D38-AA51-0CB282290325}</x14:id>
        </ext>
      </extLst>
    </cfRule>
  </conditionalFormatting>
  <conditionalFormatting sqref="F7:F16 G37 F36 F5 F21:F29 F31:F34"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{CC5F677E-B13F-43D8-B281-A6B9905C57F3}</x14:id>
        </ext>
      </extLst>
    </cfRule>
  </conditionalFormatting>
  <conditionalFormatting sqref="F5:F16 G37 F36 F21:F29 F31:F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{6C54DC4F-195E-47FA-8D93-F5F5D85863E3}</x14:id>
        </ext>
      </extLst>
    </cfRule>
  </conditionalFormatting>
  <conditionalFormatting sqref="F21:F29 G37 F36 F31:F3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{4AD23EB2-1838-466D-B60D-B65C3791CDFC}</x14:id>
        </ext>
      </extLst>
    </cfRule>
  </conditionalFormatting>
  <conditionalFormatting sqref="F31:F34 F21:F29 F5:F16">
    <cfRule type="dataBar" priority="1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{54D1F860-9FA4-4DEC-AB56-8E5F10908137}</x14:id>
        </ext>
      </extLst>
    </cfRule>
  </conditionalFormatting>
  <conditionalFormatting sqref="F4:F16 F21:F34">
    <cfRule type="dataBar" priority="1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{F9CECCD2-D21D-41AD-9893-63DFF685F015}</x14:id>
        </ext>
      </extLst>
    </cfRule>
  </conditionalFormatting>
  <conditionalFormatting sqref="F5:F16 F21:F3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{3FCEAE4A-7239-4B09-A24A-90DF1079FFE7}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352A04-38D3-45C2-BC74-6A702A7802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0C9DCB0-941C-40B1-823A-A0564C2F72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4FB18EF0-13BB-4E94-931E-97CE6729AE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F233AA6C-1B32-4E95-9499-78C9B2B33C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BCF001A3-4181-45CE-9F8B-24D26E3B48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5F5B8B52-FE10-48D6-920D-CDACCD73D1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1F96F4BD-7BCB-4D7C-AC47-47326900F5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62AC87C0-FF18-4023-82EC-B286891B6C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FF654BBB-564A-4C55-9F47-EDBFED9BC0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4E412102-1CCD-4F37-8FFB-53FA3DE5FA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C49264EF-1135-4FEB-9AF3-9C5B014171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15433DE6-F12C-4EDA-897D-139D74631E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7B6666EE-57F6-4D38-AA51-0CB2822903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CC5F677E-B13F-43D8-B281-A6B9905C57F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G37 F36 F5 F21:F29 F31:F34</xm:sqref>
        </x14:conditionalFormatting>
        <x14:conditionalFormatting xmlns:xm="http://schemas.microsoft.com/office/excel/2006/main">
          <x14:cfRule type="dataBar" id="{6C54DC4F-195E-47FA-8D93-F5F5D85863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G37 F36 F21:F29 F31:F34</xm:sqref>
        </x14:conditionalFormatting>
        <x14:conditionalFormatting xmlns:xm="http://schemas.microsoft.com/office/excel/2006/main">
          <x14:cfRule type="dataBar" id="{4AD23EB2-1838-466D-B60D-B65C3791CD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G37 F36 F31:F34</xm:sqref>
        </x14:conditionalFormatting>
        <x14:conditionalFormatting xmlns:xm="http://schemas.microsoft.com/office/excel/2006/main">
          <x14:cfRule type="dataBar" id="{54D1F860-9FA4-4DEC-AB56-8E5F109081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F21:F29 F5:F16</xm:sqref>
        </x14:conditionalFormatting>
        <x14:conditionalFormatting xmlns:xm="http://schemas.microsoft.com/office/excel/2006/main">
          <x14:cfRule type="dataBar" id="{F9CECCD2-D21D-41AD-9893-63DFF685F0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F21:F34</xm:sqref>
        </x14:conditionalFormatting>
        <x14:conditionalFormatting xmlns:xm="http://schemas.microsoft.com/office/excel/2006/main">
          <x14:cfRule type="dataBar" id="{3FCEAE4A-7239-4B09-A24A-90DF1079FF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A5AA-7AE5-4893-AFC9-878ABB572BFA}">
  <dimension ref="B1:L40"/>
  <sheetViews>
    <sheetView zoomScaleNormal="100" workbookViewId="0">
      <selection activeCell="D7" sqref="D7:D16"/>
    </sheetView>
  </sheetViews>
  <sheetFormatPr defaultRowHeight="14.25" x14ac:dyDescent="0.45"/>
  <cols>
    <col min="2" max="2" width="23.796875" customWidth="1"/>
    <col min="7" max="7" width="7.53125" customWidth="1"/>
    <col min="8" max="8" width="23.796875" customWidth="1"/>
  </cols>
  <sheetData>
    <row r="1" spans="2:12" x14ac:dyDescent="0.45">
      <c r="B1" s="1" t="s">
        <v>22</v>
      </c>
      <c r="H1" s="1" t="s">
        <v>22</v>
      </c>
    </row>
    <row r="2" spans="2:12" ht="14.65" thickBot="1" x14ac:dyDescent="0.5">
      <c r="B2" s="2" t="s">
        <v>35</v>
      </c>
      <c r="H2" s="2" t="s">
        <v>40</v>
      </c>
    </row>
    <row r="3" spans="2:12" ht="14.65" thickTop="1" x14ac:dyDescent="0.45">
      <c r="B3" s="61"/>
      <c r="C3" s="63" t="s">
        <v>19</v>
      </c>
      <c r="D3" s="64" t="s">
        <v>27</v>
      </c>
      <c r="E3" s="66" t="s">
        <v>1</v>
      </c>
      <c r="F3" s="67"/>
      <c r="H3" s="61"/>
      <c r="I3" s="63" t="s">
        <v>19</v>
      </c>
      <c r="J3" s="64" t="s">
        <v>27</v>
      </c>
      <c r="K3" s="66" t="s">
        <v>1</v>
      </c>
      <c r="L3" s="67"/>
    </row>
    <row r="4" spans="2:12" x14ac:dyDescent="0.4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45">
      <c r="B5" s="3" t="s">
        <v>4</v>
      </c>
      <c r="C5" s="4">
        <v>2997</v>
      </c>
      <c r="D5" s="5">
        <v>75831</v>
      </c>
      <c r="E5" s="4">
        <f>D5-C5</f>
        <v>72834</v>
      </c>
      <c r="F5" s="6">
        <f>(D5/C5)-1</f>
        <v>24.302302302302301</v>
      </c>
      <c r="H5" s="3" t="s">
        <v>4</v>
      </c>
      <c r="I5" s="4">
        <v>7359</v>
      </c>
      <c r="J5" s="5">
        <v>143487</v>
      </c>
      <c r="K5" s="4">
        <f>J5-I5</f>
        <v>136128</v>
      </c>
      <c r="L5" s="6">
        <f>(J5/I5)-1</f>
        <v>18.498165511618428</v>
      </c>
    </row>
    <row r="6" spans="2:12" x14ac:dyDescent="0.45">
      <c r="B6" s="7" t="s">
        <v>36</v>
      </c>
      <c r="D6" s="8"/>
      <c r="H6" s="7" t="s">
        <v>76</v>
      </c>
      <c r="J6" s="8"/>
    </row>
    <row r="7" spans="2:12" x14ac:dyDescent="0.45">
      <c r="B7" s="9" t="s">
        <v>5</v>
      </c>
      <c r="C7" s="10">
        <v>55</v>
      </c>
      <c r="D7" s="11">
        <v>28842</v>
      </c>
      <c r="E7" s="10">
        <f t="shared" ref="E7:E16" si="0">D7-C7</f>
        <v>28787</v>
      </c>
      <c r="F7" s="12">
        <f t="shared" ref="F7:F16" si="1">(D7/C7)-1</f>
        <v>523.4</v>
      </c>
      <c r="H7" s="9" t="s">
        <v>5</v>
      </c>
      <c r="I7" s="10">
        <v>279</v>
      </c>
      <c r="J7" s="11">
        <v>44925</v>
      </c>
      <c r="K7" s="10">
        <f t="shared" ref="K7:K16" si="2">J7-I7</f>
        <v>44646</v>
      </c>
      <c r="L7" s="12">
        <f t="shared" ref="L7:L16" si="3">(J7/I7)-1</f>
        <v>160.02150537634409</v>
      </c>
    </row>
    <row r="8" spans="2:12" x14ac:dyDescent="0.45">
      <c r="B8" t="s">
        <v>6</v>
      </c>
      <c r="C8" s="13">
        <v>96</v>
      </c>
      <c r="D8" s="14">
        <v>10567</v>
      </c>
      <c r="E8" s="13">
        <f t="shared" si="0"/>
        <v>10471</v>
      </c>
      <c r="F8" s="15">
        <f t="shared" si="1"/>
        <v>109.07291666666667</v>
      </c>
      <c r="H8" t="s">
        <v>6</v>
      </c>
      <c r="I8" s="13">
        <v>375</v>
      </c>
      <c r="J8" s="14">
        <v>24576</v>
      </c>
      <c r="K8" s="13">
        <f t="shared" si="2"/>
        <v>24201</v>
      </c>
      <c r="L8" s="15">
        <f t="shared" si="3"/>
        <v>64.536000000000001</v>
      </c>
    </row>
    <row r="9" spans="2:12" x14ac:dyDescent="0.45">
      <c r="B9" s="9" t="s">
        <v>9</v>
      </c>
      <c r="C9" s="10">
        <v>93</v>
      </c>
      <c r="D9" s="11">
        <v>5278</v>
      </c>
      <c r="E9" s="10">
        <f t="shared" si="0"/>
        <v>5185</v>
      </c>
      <c r="F9" s="12">
        <f t="shared" si="1"/>
        <v>55.752688172043008</v>
      </c>
      <c r="H9" s="9" t="s">
        <v>8</v>
      </c>
      <c r="I9" s="10">
        <v>645</v>
      </c>
      <c r="J9" s="11">
        <v>8667</v>
      </c>
      <c r="K9" s="10">
        <f t="shared" si="2"/>
        <v>8022</v>
      </c>
      <c r="L9" s="12">
        <f t="shared" si="3"/>
        <v>12.437209302325581</v>
      </c>
    </row>
    <row r="10" spans="2:12" x14ac:dyDescent="0.45">
      <c r="B10" t="s">
        <v>8</v>
      </c>
      <c r="C10" s="13">
        <v>239</v>
      </c>
      <c r="D10" s="14">
        <v>4808</v>
      </c>
      <c r="E10" s="13">
        <f t="shared" si="0"/>
        <v>4569</v>
      </c>
      <c r="F10" s="15">
        <f t="shared" si="1"/>
        <v>19.11715481171548</v>
      </c>
      <c r="H10" t="s">
        <v>9</v>
      </c>
      <c r="I10" s="13">
        <v>240</v>
      </c>
      <c r="J10" s="14">
        <v>7536</v>
      </c>
      <c r="K10" s="13">
        <f t="shared" si="2"/>
        <v>7296</v>
      </c>
      <c r="L10" s="15">
        <f t="shared" si="3"/>
        <v>30.4</v>
      </c>
    </row>
    <row r="11" spans="2:12" x14ac:dyDescent="0.45">
      <c r="B11" s="9" t="s">
        <v>7</v>
      </c>
      <c r="C11" s="10">
        <v>1201</v>
      </c>
      <c r="D11" s="11">
        <v>2994</v>
      </c>
      <c r="E11" s="10">
        <f t="shared" si="0"/>
        <v>1793</v>
      </c>
      <c r="F11" s="12">
        <f t="shared" si="1"/>
        <v>1.4929225645295587</v>
      </c>
      <c r="H11" s="9" t="s">
        <v>7</v>
      </c>
      <c r="I11" s="10">
        <v>2424</v>
      </c>
      <c r="J11" s="11">
        <v>7282</v>
      </c>
      <c r="K11" s="10">
        <f t="shared" si="2"/>
        <v>4858</v>
      </c>
      <c r="L11" s="12">
        <f t="shared" si="3"/>
        <v>2.0041254125412542</v>
      </c>
    </row>
    <row r="12" spans="2:12" x14ac:dyDescent="0.45">
      <c r="B12" t="s">
        <v>23</v>
      </c>
      <c r="C12" s="13">
        <v>63</v>
      </c>
      <c r="D12" s="14">
        <v>2924</v>
      </c>
      <c r="E12" s="13">
        <f t="shared" si="0"/>
        <v>2861</v>
      </c>
      <c r="F12" s="15">
        <f t="shared" si="1"/>
        <v>45.412698412698411</v>
      </c>
      <c r="H12" t="s">
        <v>23</v>
      </c>
      <c r="I12" s="13">
        <v>127</v>
      </c>
      <c r="J12" s="14">
        <v>5365</v>
      </c>
      <c r="K12" s="13">
        <f t="shared" si="2"/>
        <v>5238</v>
      </c>
      <c r="L12" s="15">
        <f t="shared" si="3"/>
        <v>41.244094488188978</v>
      </c>
    </row>
    <row r="13" spans="2:12" x14ac:dyDescent="0.45">
      <c r="B13" s="9" t="s">
        <v>33</v>
      </c>
      <c r="C13" s="10">
        <v>118</v>
      </c>
      <c r="D13" s="11">
        <v>1984</v>
      </c>
      <c r="E13" s="10">
        <f t="shared" si="0"/>
        <v>1866</v>
      </c>
      <c r="F13" s="12">
        <f t="shared" si="1"/>
        <v>15.8135593220339</v>
      </c>
      <c r="H13" s="9" t="s">
        <v>39</v>
      </c>
      <c r="I13" s="10">
        <v>137</v>
      </c>
      <c r="J13" s="11">
        <v>4421</v>
      </c>
      <c r="K13" s="10">
        <f t="shared" si="2"/>
        <v>4284</v>
      </c>
      <c r="L13" s="12">
        <f t="shared" si="3"/>
        <v>31.270072992700733</v>
      </c>
    </row>
    <row r="14" spans="2:12" x14ac:dyDescent="0.45">
      <c r="B14" t="s">
        <v>10</v>
      </c>
      <c r="C14" s="13">
        <v>60</v>
      </c>
      <c r="D14" s="14">
        <v>1779</v>
      </c>
      <c r="E14" s="13">
        <f t="shared" si="0"/>
        <v>1719</v>
      </c>
      <c r="F14" s="15">
        <f t="shared" si="1"/>
        <v>28.65</v>
      </c>
      <c r="H14" t="s">
        <v>25</v>
      </c>
      <c r="I14" s="13">
        <v>54</v>
      </c>
      <c r="J14" s="14">
        <v>3399</v>
      </c>
      <c r="K14" s="13">
        <f t="shared" si="2"/>
        <v>3345</v>
      </c>
      <c r="L14" s="15">
        <f t="shared" si="3"/>
        <v>61.944444444444443</v>
      </c>
    </row>
    <row r="15" spans="2:12" x14ac:dyDescent="0.45">
      <c r="B15" s="9" t="s">
        <v>34</v>
      </c>
      <c r="C15" s="10">
        <v>13</v>
      </c>
      <c r="D15" s="11">
        <v>1685</v>
      </c>
      <c r="E15" s="10">
        <f t="shared" si="0"/>
        <v>1672</v>
      </c>
      <c r="F15" s="12">
        <f t="shared" si="1"/>
        <v>128.61538461538461</v>
      </c>
      <c r="H15" s="9" t="s">
        <v>33</v>
      </c>
      <c r="I15" s="10">
        <v>324</v>
      </c>
      <c r="J15" s="11">
        <v>3200</v>
      </c>
      <c r="K15" s="10">
        <f t="shared" si="2"/>
        <v>2876</v>
      </c>
      <c r="L15" s="12">
        <f t="shared" si="3"/>
        <v>8.8765432098765427</v>
      </c>
    </row>
    <row r="16" spans="2:12" x14ac:dyDescent="0.45">
      <c r="B16" s="16" t="s">
        <v>25</v>
      </c>
      <c r="C16" s="17">
        <v>18</v>
      </c>
      <c r="D16" s="18">
        <v>1356</v>
      </c>
      <c r="E16" s="17">
        <f t="shared" si="0"/>
        <v>1338</v>
      </c>
      <c r="F16" s="19">
        <f t="shared" si="1"/>
        <v>74.333333333333329</v>
      </c>
      <c r="H16" s="16" t="s">
        <v>10</v>
      </c>
      <c r="I16" s="17">
        <v>162</v>
      </c>
      <c r="J16" s="18">
        <v>3013</v>
      </c>
      <c r="K16" s="17">
        <f t="shared" si="2"/>
        <v>2851</v>
      </c>
      <c r="L16" s="19">
        <f t="shared" si="3"/>
        <v>17.598765432098766</v>
      </c>
    </row>
    <row r="17" spans="2:12" x14ac:dyDescent="0.45">
      <c r="B17" s="20"/>
      <c r="C17" s="13"/>
      <c r="D17" s="13"/>
      <c r="H17" s="20"/>
      <c r="I17" s="13"/>
      <c r="J17" s="13"/>
    </row>
    <row r="18" spans="2:12" ht="14.65" thickBot="1" x14ac:dyDescent="0.5">
      <c r="B18" s="2" t="s">
        <v>38</v>
      </c>
      <c r="H18" s="2" t="s">
        <v>41</v>
      </c>
    </row>
    <row r="19" spans="2:12" ht="14.65" thickTop="1" x14ac:dyDescent="0.45">
      <c r="B19" s="61"/>
      <c r="C19" s="63" t="s">
        <v>19</v>
      </c>
      <c r="D19" s="64" t="s">
        <v>27</v>
      </c>
      <c r="E19" s="66" t="s">
        <v>1</v>
      </c>
      <c r="F19" s="67"/>
      <c r="H19" s="61"/>
      <c r="I19" s="63" t="s">
        <v>19</v>
      </c>
      <c r="J19" s="64" t="s">
        <v>27</v>
      </c>
      <c r="K19" s="66" t="s">
        <v>1</v>
      </c>
      <c r="L19" s="67"/>
    </row>
    <row r="20" spans="2:12" x14ac:dyDescent="0.4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2" x14ac:dyDescent="0.45">
      <c r="B21" s="3" t="s">
        <v>4</v>
      </c>
      <c r="C21" s="4">
        <v>2997</v>
      </c>
      <c r="D21" s="5">
        <v>75831</v>
      </c>
      <c r="E21" s="4">
        <f>D21-C21</f>
        <v>72834</v>
      </c>
      <c r="F21" s="6">
        <f>(D21/C21)-1</f>
        <v>24.302302302302301</v>
      </c>
      <c r="H21" s="3" t="s">
        <v>4</v>
      </c>
      <c r="I21" s="4">
        <v>7359</v>
      </c>
      <c r="J21" s="5">
        <v>143487</v>
      </c>
      <c r="K21" s="4">
        <f>J21-I21</f>
        <v>136128</v>
      </c>
      <c r="L21" s="6">
        <f>(J21/I21)-1</f>
        <v>18.498165511618428</v>
      </c>
    </row>
    <row r="22" spans="2:12" x14ac:dyDescent="0.45">
      <c r="B22" s="29" t="s">
        <v>11</v>
      </c>
      <c r="C22" s="42">
        <v>217</v>
      </c>
      <c r="D22" s="40">
        <v>3440</v>
      </c>
      <c r="E22" s="39">
        <f t="shared" ref="E22:E26" si="4">D22-C22</f>
        <v>3223</v>
      </c>
      <c r="F22" s="41">
        <f t="shared" ref="F22:F26" si="5">(D22/C22)-1</f>
        <v>14.852534562211982</v>
      </c>
      <c r="H22" s="29" t="s">
        <v>11</v>
      </c>
      <c r="I22" s="42">
        <v>688</v>
      </c>
      <c r="J22" s="40">
        <v>6250</v>
      </c>
      <c r="K22" s="39">
        <f t="shared" ref="K22:K26" si="6">J22-I22</f>
        <v>5562</v>
      </c>
      <c r="L22" s="41">
        <f t="shared" ref="L22:L26" si="7">(J22/I22)-1</f>
        <v>8.0843023255813957</v>
      </c>
    </row>
    <row r="23" spans="2:12" x14ac:dyDescent="0.45">
      <c r="B23" s="9" t="s">
        <v>12</v>
      </c>
      <c r="C23" s="43">
        <v>68</v>
      </c>
      <c r="D23" s="11">
        <v>30527</v>
      </c>
      <c r="E23" s="10">
        <f t="shared" si="4"/>
        <v>30459</v>
      </c>
      <c r="F23" s="12">
        <f t="shared" si="5"/>
        <v>447.9264705882353</v>
      </c>
      <c r="H23" s="9" t="s">
        <v>12</v>
      </c>
      <c r="I23" s="43">
        <v>306</v>
      </c>
      <c r="J23" s="11">
        <v>47616</v>
      </c>
      <c r="K23" s="10">
        <f t="shared" si="6"/>
        <v>47310</v>
      </c>
      <c r="L23" s="12">
        <f t="shared" si="7"/>
        <v>154.60784313725489</v>
      </c>
    </row>
    <row r="24" spans="2:12" x14ac:dyDescent="0.45">
      <c r="B24" s="29" t="s">
        <v>13</v>
      </c>
      <c r="C24" s="42">
        <v>493</v>
      </c>
      <c r="D24" s="40">
        <v>14372</v>
      </c>
      <c r="E24" s="39">
        <f t="shared" si="4"/>
        <v>13879</v>
      </c>
      <c r="F24" s="41">
        <f t="shared" si="5"/>
        <v>28.152129817444219</v>
      </c>
      <c r="H24" s="29" t="s">
        <v>13</v>
      </c>
      <c r="I24" s="42">
        <v>1250</v>
      </c>
      <c r="J24" s="40">
        <v>24566</v>
      </c>
      <c r="K24" s="39">
        <f t="shared" si="6"/>
        <v>23316</v>
      </c>
      <c r="L24" s="41">
        <f t="shared" si="7"/>
        <v>18.652799999999999</v>
      </c>
    </row>
    <row r="25" spans="2:12" x14ac:dyDescent="0.45">
      <c r="B25" s="9" t="s">
        <v>14</v>
      </c>
      <c r="C25" s="43">
        <v>106</v>
      </c>
      <c r="D25" s="11">
        <v>2665</v>
      </c>
      <c r="E25" s="10">
        <f t="shared" si="4"/>
        <v>2559</v>
      </c>
      <c r="F25" s="12">
        <f t="shared" si="5"/>
        <v>24.141509433962263</v>
      </c>
      <c r="H25" s="9" t="s">
        <v>14</v>
      </c>
      <c r="I25" s="43">
        <v>299</v>
      </c>
      <c r="J25" s="11">
        <v>7434</v>
      </c>
      <c r="K25" s="10">
        <f t="shared" si="6"/>
        <v>7135</v>
      </c>
      <c r="L25" s="12">
        <f t="shared" si="7"/>
        <v>23.862876254180602</v>
      </c>
    </row>
    <row r="26" spans="2:12" x14ac:dyDescent="0.45">
      <c r="B26" s="29" t="s">
        <v>15</v>
      </c>
      <c r="C26" s="42">
        <v>1400</v>
      </c>
      <c r="D26" s="40">
        <v>3440</v>
      </c>
      <c r="E26" s="39">
        <f t="shared" si="4"/>
        <v>2040</v>
      </c>
      <c r="F26" s="41">
        <f t="shared" si="5"/>
        <v>1.4571428571428573</v>
      </c>
      <c r="H26" s="29" t="s">
        <v>15</v>
      </c>
      <c r="I26" s="42">
        <v>2989</v>
      </c>
      <c r="J26" s="40">
        <v>9890</v>
      </c>
      <c r="K26" s="39">
        <f t="shared" si="6"/>
        <v>6901</v>
      </c>
      <c r="L26" s="41">
        <f t="shared" si="7"/>
        <v>2.3087989294078288</v>
      </c>
    </row>
    <row r="27" spans="2:12" x14ac:dyDescent="0.45">
      <c r="B27" s="9" t="s">
        <v>16</v>
      </c>
      <c r="C27" s="43">
        <v>104</v>
      </c>
      <c r="D27" s="11">
        <v>10960</v>
      </c>
      <c r="E27" s="10">
        <f>D27-C27</f>
        <v>10856</v>
      </c>
      <c r="F27" s="12">
        <f>(D27/C27)-1</f>
        <v>104.38461538461539</v>
      </c>
      <c r="H27" s="9" t="s">
        <v>16</v>
      </c>
      <c r="I27" s="43">
        <v>401</v>
      </c>
      <c r="J27" s="11">
        <v>25573</v>
      </c>
      <c r="K27" s="10">
        <f>J27-I27</f>
        <v>25172</v>
      </c>
      <c r="L27" s="12">
        <f>(J27/I27)-1</f>
        <v>62.773067331670823</v>
      </c>
    </row>
    <row r="28" spans="2:12" x14ac:dyDescent="0.45">
      <c r="B28" s="29" t="s">
        <v>37</v>
      </c>
      <c r="C28" s="42">
        <v>62</v>
      </c>
      <c r="D28" s="40">
        <v>3146</v>
      </c>
      <c r="E28" s="39">
        <f>D28-C28</f>
        <v>3084</v>
      </c>
      <c r="F28" s="41">
        <f>(D28/C28)-1</f>
        <v>49.741935483870968</v>
      </c>
      <c r="H28" s="29" t="s">
        <v>37</v>
      </c>
      <c r="I28" s="42">
        <v>134</v>
      </c>
      <c r="J28" s="40">
        <v>6263</v>
      </c>
      <c r="K28" s="39">
        <f>J28-I28</f>
        <v>6129</v>
      </c>
      <c r="L28" s="41">
        <f>(J28/I28)-1</f>
        <v>45.738805970149251</v>
      </c>
    </row>
    <row r="29" spans="2:12" x14ac:dyDescent="0.45">
      <c r="B29" s="9" t="s">
        <v>17</v>
      </c>
      <c r="C29" s="43">
        <v>3</v>
      </c>
      <c r="D29" s="11">
        <v>288</v>
      </c>
      <c r="E29" s="10">
        <f>D29-C29</f>
        <v>285</v>
      </c>
      <c r="F29" s="12">
        <f>(D29/C29)-1</f>
        <v>95</v>
      </c>
      <c r="H29" s="9" t="s">
        <v>17</v>
      </c>
      <c r="I29" s="43">
        <v>21</v>
      </c>
      <c r="J29" s="11">
        <v>571</v>
      </c>
      <c r="K29" s="10">
        <f>J29-I29</f>
        <v>550</v>
      </c>
      <c r="L29" s="12">
        <f>(J29/I29)-1</f>
        <v>26.19047619047619</v>
      </c>
    </row>
    <row r="30" spans="2:12" x14ac:dyDescent="0.45">
      <c r="B30" s="28" t="s">
        <v>28</v>
      </c>
      <c r="C30" s="47"/>
      <c r="D30" s="30"/>
      <c r="E30" s="29"/>
      <c r="F30" s="29"/>
      <c r="H30" s="28" t="s">
        <v>28</v>
      </c>
      <c r="I30" s="47"/>
      <c r="J30" s="30"/>
      <c r="K30" s="29"/>
      <c r="L30" s="29"/>
    </row>
    <row r="31" spans="2:12" x14ac:dyDescent="0.45">
      <c r="B31" s="24" t="s">
        <v>29</v>
      </c>
      <c r="C31" s="44">
        <v>286</v>
      </c>
      <c r="D31" s="26">
        <v>4338</v>
      </c>
      <c r="E31" s="25">
        <f>D31-C31</f>
        <v>4052</v>
      </c>
      <c r="F31" s="27">
        <f>(D31/C31)-1</f>
        <v>14.167832167832168</v>
      </c>
      <c r="H31" s="24" t="s">
        <v>29</v>
      </c>
      <c r="I31" s="44">
        <v>483</v>
      </c>
      <c r="J31" s="26">
        <v>9308</v>
      </c>
      <c r="K31" s="25">
        <f>J31-I31</f>
        <v>8825</v>
      </c>
      <c r="L31" s="27">
        <f>(J31/I31)-1</f>
        <v>18.271221532091097</v>
      </c>
    </row>
    <row r="32" spans="2:12" x14ac:dyDescent="0.45">
      <c r="B32" s="31" t="s">
        <v>30</v>
      </c>
      <c r="C32" s="45">
        <v>24</v>
      </c>
      <c r="D32" s="33">
        <v>423</v>
      </c>
      <c r="E32" s="32">
        <f>D32-C32</f>
        <v>399</v>
      </c>
      <c r="F32" s="34">
        <f>(D32/C32)-1</f>
        <v>16.625</v>
      </c>
      <c r="H32" s="31" t="s">
        <v>30</v>
      </c>
      <c r="I32" s="45">
        <v>37</v>
      </c>
      <c r="J32" s="33">
        <v>765</v>
      </c>
      <c r="K32" s="32">
        <f>J32-I32</f>
        <v>728</v>
      </c>
      <c r="L32" s="34">
        <f>(J32/I32)-1</f>
        <v>19.675675675675677</v>
      </c>
    </row>
    <row r="33" spans="2:12" x14ac:dyDescent="0.45">
      <c r="B33" s="24" t="s">
        <v>31</v>
      </c>
      <c r="C33" s="44">
        <v>46</v>
      </c>
      <c r="D33" s="26">
        <v>1738</v>
      </c>
      <c r="E33" s="25">
        <f>D33-C33</f>
        <v>1692</v>
      </c>
      <c r="F33" s="27">
        <f>(D33/C33)-1</f>
        <v>36.782608695652172</v>
      </c>
      <c r="H33" s="24" t="s">
        <v>31</v>
      </c>
      <c r="I33" s="44">
        <v>85</v>
      </c>
      <c r="J33" s="26">
        <v>3471</v>
      </c>
      <c r="K33" s="25">
        <f>J33-I33</f>
        <v>3386</v>
      </c>
      <c r="L33" s="27">
        <f>(J33/I33)-1</f>
        <v>39.835294117647059</v>
      </c>
    </row>
    <row r="34" spans="2:12" x14ac:dyDescent="0.45">
      <c r="B34" s="35" t="s">
        <v>32</v>
      </c>
      <c r="C34" s="46">
        <v>188</v>
      </c>
      <c r="D34" s="37">
        <v>494</v>
      </c>
      <c r="E34" s="36">
        <f t="shared" ref="E34" si="8">D34-C34</f>
        <v>306</v>
      </c>
      <c r="F34" s="38">
        <f t="shared" ref="F34" si="9">(D34/C34)-1</f>
        <v>1.6276595744680851</v>
      </c>
      <c r="H34" s="35" t="s">
        <v>32</v>
      </c>
      <c r="I34" s="46">
        <v>666</v>
      </c>
      <c r="J34" s="37">
        <v>1780</v>
      </c>
      <c r="K34" s="36">
        <f t="shared" ref="K34" si="10">J34-I34</f>
        <v>1114</v>
      </c>
      <c r="L34" s="38">
        <f t="shared" ref="L34" si="11">(J34/I34)-1</f>
        <v>1.6726726726726726</v>
      </c>
    </row>
    <row r="35" spans="2:12" x14ac:dyDescent="0.45">
      <c r="C35" s="13"/>
      <c r="D35" s="13"/>
      <c r="I35" s="13"/>
      <c r="J35" s="13"/>
    </row>
    <row r="36" spans="2:12" x14ac:dyDescent="0.45">
      <c r="B36" s="2" t="s">
        <v>18</v>
      </c>
      <c r="C36" s="21">
        <v>2342</v>
      </c>
      <c r="D36" s="21">
        <v>27986</v>
      </c>
      <c r="E36" s="21">
        <f>D36-C36</f>
        <v>25644</v>
      </c>
      <c r="F36" s="22">
        <f>(D36/C36)-1</f>
        <v>10.949615713065755</v>
      </c>
      <c r="H36" s="2" t="s">
        <v>18</v>
      </c>
      <c r="I36" s="21">
        <v>8440</v>
      </c>
      <c r="J36" s="21">
        <v>43194</v>
      </c>
      <c r="K36" s="21">
        <f>J36-I36</f>
        <v>34754</v>
      </c>
      <c r="L36" s="22">
        <f>(J36/I36)-1</f>
        <v>4.117772511848341</v>
      </c>
    </row>
    <row r="38" spans="2:12" ht="72" customHeight="1" x14ac:dyDescent="0.45">
      <c r="B38" s="60" t="s">
        <v>69</v>
      </c>
      <c r="C38" s="60"/>
      <c r="D38" s="60"/>
      <c r="E38" s="60"/>
      <c r="F38" s="60"/>
      <c r="H38" s="20"/>
    </row>
    <row r="40" spans="2:12" x14ac:dyDescent="0.45">
      <c r="B40" s="20" t="s">
        <v>24</v>
      </c>
      <c r="H40" s="20"/>
    </row>
  </sheetData>
  <mergeCells count="17">
    <mergeCell ref="E19:F19"/>
    <mergeCell ref="B38:F38"/>
    <mergeCell ref="H3:H4"/>
    <mergeCell ref="I3:I4"/>
    <mergeCell ref="J3:J4"/>
    <mergeCell ref="B3:B4"/>
    <mergeCell ref="C3:C4"/>
    <mergeCell ref="D3:D4"/>
    <mergeCell ref="E3:F3"/>
    <mergeCell ref="B19:B20"/>
    <mergeCell ref="C19:C20"/>
    <mergeCell ref="D19:D20"/>
    <mergeCell ref="K3:L3"/>
    <mergeCell ref="H19:H20"/>
    <mergeCell ref="I19:I20"/>
    <mergeCell ref="J19:J20"/>
    <mergeCell ref="K19:L19"/>
  </mergeCells>
  <conditionalFormatting sqref="F16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{7F22BDF9-A943-4FF4-925C-7A37B5C0EE38}</x14:id>
        </ext>
      </extLst>
    </cfRule>
  </conditionalFormatting>
  <conditionalFormatting sqref="F15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{B20CD4E0-06B7-4860-A606-02404EF6FD01}</x14:id>
        </ext>
      </extLst>
    </cfRule>
  </conditionalFormatting>
  <conditionalFormatting sqref="F14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{110E3B89-7C6F-40E3-81A9-A0A95EA2FEC5}</x14:id>
        </ext>
      </extLst>
    </cfRule>
  </conditionalFormatting>
  <conditionalFormatting sqref="F13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{6E1DD018-9DF7-4F72-94C2-D4CB21868429}</x14:id>
        </ext>
      </extLst>
    </cfRule>
  </conditionalFormatting>
  <conditionalFormatting sqref="F12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{BBF5321F-35FE-464B-B5AD-55F7D094ABEE}</x14:id>
        </ext>
      </extLst>
    </cfRule>
  </conditionalFormatting>
  <conditionalFormatting sqref="F11"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{9EB6171F-526A-4901-A6CE-8F2C5FDB6AA5}</x14:id>
        </ext>
      </extLst>
    </cfRule>
  </conditionalFormatting>
  <conditionalFormatting sqref="F10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{C36C8D33-D9B8-41B6-829C-0F3EA54D034D}</x14:id>
        </ext>
      </extLst>
    </cfRule>
  </conditionalFormatting>
  <conditionalFormatting sqref="F9">
    <cfRule type="dataBar" priority="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{CC0A1293-51D6-4838-A8E3-B614AD267995}</x14:id>
        </ext>
      </extLst>
    </cfRule>
  </conditionalFormatting>
  <conditionalFormatting sqref="F8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{8446DE9C-2F90-4E7C-95F9-ECB2A8D6E458}</x14:id>
        </ext>
      </extLst>
    </cfRule>
  </conditionalFormatting>
  <conditionalFormatting sqref="F7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{5E5DD3BC-A7CE-41B0-AC76-9B70CFFBFF78}</x14:id>
        </ext>
      </extLst>
    </cfRule>
  </conditionalFormatting>
  <conditionalFormatting sqref="F7:F16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{176E5A38-9A87-4B93-ACF1-55618016FF71}</x14:id>
        </ext>
      </extLst>
    </cfRule>
  </conditionalFormatting>
  <conditionalFormatting sqref="F21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{746B2389-99C9-40CC-951D-CEE895E5F15D}</x14:id>
        </ext>
      </extLst>
    </cfRule>
  </conditionalFormatting>
  <conditionalFormatting sqref="F7:F16 F5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{A292523E-DB91-4827-BF63-990C75DF6FC7}</x14:id>
        </ext>
      </extLst>
    </cfRule>
  </conditionalFormatting>
  <conditionalFormatting sqref="F4:F16 F21:F29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{A5C8FC29-04D1-464C-AF72-D70FD263D263}</x14:id>
        </ext>
      </extLst>
    </cfRule>
  </conditionalFormatting>
  <conditionalFormatting sqref="F31:F34 F36">
    <cfRule type="dataBar" priority="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{7B88F00F-0338-45E8-A86B-E927D0F13339}</x14:id>
        </ext>
      </extLst>
    </cfRule>
  </conditionalFormatting>
  <conditionalFormatting sqref="F31:F34 F36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{741403CD-5CFD-48E9-92AB-E1C5AED315F0}</x14:id>
        </ext>
      </extLst>
    </cfRule>
  </conditionalFormatting>
  <conditionalFormatting sqref="F21:F34 F36 F7:F16 F5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{B6BADF1F-B7B6-4322-B327-0D5B7B90571A}</x14:id>
        </ext>
      </extLst>
    </cfRule>
  </conditionalFormatting>
  <conditionalFormatting sqref="L16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{3779A15D-C0E6-45DB-BBD7-3BC30C37B2A0}</x14:id>
        </ext>
      </extLst>
    </cfRule>
  </conditionalFormatting>
  <conditionalFormatting sqref="L15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{6C2A6B5E-285D-4C9C-A5E8-D6324649A02D}</x14:id>
        </ext>
      </extLst>
    </cfRule>
  </conditionalFormatting>
  <conditionalFormatting sqref="L14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{12415C8F-C4C6-492D-BF78-B9E3CDF07788}</x14:id>
        </ext>
      </extLst>
    </cfRule>
  </conditionalFormatting>
  <conditionalFormatting sqref="L13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{256892AB-D689-459D-8DFB-E8FECC100586}</x14:id>
        </ext>
      </extLst>
    </cfRule>
  </conditionalFormatting>
  <conditionalFormatting sqref="L12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{A1F9C6B8-9A8E-4D7A-8B83-AA29166E784D}</x14:id>
        </ext>
      </extLst>
    </cfRule>
  </conditionalFormatting>
  <conditionalFormatting sqref="L11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{D431E914-2D62-44D6-BAA0-A846E45B321C}</x14:id>
        </ext>
      </extLst>
    </cfRule>
  </conditionalFormatting>
  <conditionalFormatting sqref="L10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{FD88C844-6D60-4CEF-8118-4E719967337F}</x14:id>
        </ext>
      </extLst>
    </cfRule>
  </conditionalFormatting>
  <conditionalFormatting sqref="L9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{AD3BA813-9EB9-48BE-AAA4-BC7FAAE6747A}</x14:id>
        </ext>
      </extLst>
    </cfRule>
  </conditionalFormatting>
  <conditionalFormatting sqref="L8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{FE37FCCE-E449-448E-97CC-B586EF77AE6F}</x14:id>
        </ext>
      </extLst>
    </cfRule>
  </conditionalFormatting>
  <conditionalFormatting sqref="L7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{3FF2DCE3-19F5-4C62-9C7A-B34C019F03CA}</x14:id>
        </ext>
      </extLst>
    </cfRule>
  </conditionalFormatting>
  <conditionalFormatting sqref="L7:L16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{9DFF784B-673C-40FE-A829-E7F9D7F4F0F9}</x14:id>
        </ext>
      </extLst>
    </cfRule>
  </conditionalFormatting>
  <conditionalFormatting sqref="L21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{1EFE3342-80B6-4C65-BA56-8BEE3CE59BBF}</x14:id>
        </ext>
      </extLst>
    </cfRule>
  </conditionalFormatting>
  <conditionalFormatting sqref="L7:L16 L5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{1AD5BCE4-447F-4F3C-A349-0AD1EA88A398}</x14:id>
        </ext>
      </extLst>
    </cfRule>
  </conditionalFormatting>
  <conditionalFormatting sqref="L4:L16 L21:L29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{E2BC1509-26A0-46C7-A3DE-5C1D9E72FCEA}</x14:id>
        </ext>
      </extLst>
    </cfRule>
  </conditionalFormatting>
  <conditionalFormatting sqref="L31:L34 L36">
    <cfRule type="dataBar" priority="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{8518D439-7996-406B-9956-A00E5CBDB433}</x14:id>
        </ext>
      </extLst>
    </cfRule>
  </conditionalFormatting>
  <conditionalFormatting sqref="L31:L34 L36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{38B7EA0F-421F-4704-9453-0DC9141C822B}</x14:id>
        </ext>
      </extLst>
    </cfRule>
  </conditionalFormatting>
  <conditionalFormatting sqref="L21:L34 L36 L7:L16 L5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{47EA32E8-ABC2-4C7F-AD07-712BC89E72BA}</x14:id>
        </ext>
      </extLst>
    </cfRule>
  </conditionalFormatting>
  <conditionalFormatting sqref="F31:F34">
    <cfRule type="dataBar" priority="1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{8ED02D77-75FE-4B6E-8A11-DDBBC9AA03F7}</x14:id>
        </ext>
      </extLst>
    </cfRule>
  </conditionalFormatting>
  <conditionalFormatting sqref="F30:F34">
    <cfRule type="dataBar" priority="1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{C3A743EE-0706-4171-8E4B-76CC90C40370}</x14:id>
        </ext>
      </extLst>
    </cfRule>
  </conditionalFormatting>
  <conditionalFormatting sqref="L31:L34">
    <cfRule type="dataBar" priority="1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{17C373C4-6B5E-4A3D-AB9E-89B246228C8A}</x14:id>
        </ext>
      </extLst>
    </cfRule>
  </conditionalFormatting>
  <conditionalFormatting sqref="L30:L34">
    <cfRule type="dataBar" priority="1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{B2EFABBB-4AE6-4B8B-9D40-6002C8E42733}</x14:id>
        </ext>
      </extLst>
    </cfRule>
  </conditionalFormatting>
  <conditionalFormatting sqref="F7:F16 F5 F21:F29">
    <cfRule type="dataBar" priority="1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{7607626D-9276-4222-8636-221BA4C51B2E}</x14:id>
        </ext>
      </extLst>
    </cfRule>
  </conditionalFormatting>
  <conditionalFormatting sqref="F5:F16 F21:F29">
    <cfRule type="dataBar" priority="1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{7CD4DEEF-FC69-4E41-934A-0528F72676BB}</x14:id>
        </ext>
      </extLst>
    </cfRule>
  </conditionalFormatting>
  <conditionalFormatting sqref="F21:F29">
    <cfRule type="dataBar" priority="1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{0E35931A-AD15-49C8-A196-A95B5C7A563E}</x14:id>
        </ext>
      </extLst>
    </cfRule>
  </conditionalFormatting>
  <conditionalFormatting sqref="F21:F29 F5:F16">
    <cfRule type="dataBar" priority="1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{5B1294E6-72A3-4B46-9C91-4C11271C4B86}</x14:id>
        </ext>
      </extLst>
    </cfRule>
  </conditionalFormatting>
  <conditionalFormatting sqref="L7:L16 L5 L21:L29">
    <cfRule type="dataBar" priority="1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{BB76659E-7783-48B0-AAC4-8096F5BFA8E4}</x14:id>
        </ext>
      </extLst>
    </cfRule>
  </conditionalFormatting>
  <conditionalFormatting sqref="L5:L16 L21:L29">
    <cfRule type="dataBar" priority="1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{C403AF20-DC1F-49C7-83C0-8C9000826E5C}</x14:id>
        </ext>
      </extLst>
    </cfRule>
  </conditionalFormatting>
  <conditionalFormatting sqref="L21:L29">
    <cfRule type="dataBar" priority="1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{70E08CB8-D755-435A-8D28-58C5ED11078B}</x14:id>
        </ext>
      </extLst>
    </cfRule>
  </conditionalFormatting>
  <conditionalFormatting sqref="L21:L29 L5:L16">
    <cfRule type="dataBar" priority="1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{6138AFC8-EA68-4BDD-8872-6DDF9C1857D9}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C19:D20 I19:J20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22BDF9-A943-4FF4-925C-7A37B5C0EE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B20CD4E0-06B7-4860-A606-02404EF6FD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110E3B89-7C6F-40E3-81A9-A0A95EA2FE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E1DD018-9DF7-4F72-94C2-D4CB218684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BBF5321F-35FE-464B-B5AD-55F7D094AB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9EB6171F-526A-4901-A6CE-8F2C5FDB6A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C36C8D33-D9B8-41B6-829C-0F3EA54D03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CC0A1293-51D6-4838-A8E3-B614AD2679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8446DE9C-2F90-4E7C-95F9-ECB2A8D6E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5E5DD3BC-A7CE-41B0-AC76-9B70CFFBFF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176E5A38-9A87-4B93-ACF1-55618016FF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746B2389-99C9-40CC-951D-CEE895E5F1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A292523E-DB91-4827-BF63-990C75DF6F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A5C8FC29-04D1-464C-AF72-D70FD263D2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7B88F00F-0338-45E8-A86B-E927D0F1333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741403CD-5CFD-48E9-92AB-E1C5AED315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B6BADF1F-B7B6-4322-B327-0D5B7B9057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3779A15D-C0E6-45DB-BBD7-3BC30C37B2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6C2A6B5E-285D-4C9C-A5E8-D6324649A0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12415C8F-C4C6-492D-BF78-B9E3CDF077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256892AB-D689-459D-8DFB-E8FECC1005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A1F9C6B8-9A8E-4D7A-8B83-AA29166E78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D431E914-2D62-44D6-BAA0-A846E45B32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FD88C844-6D60-4CEF-8118-4E71996733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AD3BA813-9EB9-48BE-AAA4-BC7FAAE674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FE37FCCE-E449-448E-97CC-B586EF77AE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3FF2DCE3-19F5-4C62-9C7A-B34C019F03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9DFF784B-673C-40FE-A829-E7F9D7F4F0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1EFE3342-80B6-4C65-BA56-8BEE3CE59B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1AD5BCE4-447F-4F3C-A349-0AD1EA88A3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E2BC1509-26A0-46C7-A3DE-5C1D9E72FC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8518D439-7996-406B-9956-A00E5CBDB43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38B7EA0F-421F-4704-9453-0DC9141C82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47EA32E8-ABC2-4C7F-AD07-712BC89E72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8ED02D77-75FE-4B6E-8A11-DDBBC9AA03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C3A743EE-0706-4171-8E4B-76CC90C403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17C373C4-6B5E-4A3D-AB9E-89B246228C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B2EFABBB-4AE6-4B8B-9D40-6002C8E427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7607626D-9276-4222-8636-221BA4C51B2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7CD4DEEF-FC69-4E41-934A-0528F72676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0E35931A-AD15-49C8-A196-A95B5C7A56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5B1294E6-72A3-4B46-9C91-4C11271C4B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BB76659E-7783-48B0-AAC4-8096F5BFA8E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C403AF20-DC1F-49C7-83C0-8C9000826E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70E08CB8-D755-435A-8D28-58C5ED1107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6138AFC8-EA68-4BDD-8872-6DDF9C1857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26E1-E42C-4A42-AEDE-E0A030BD9CF5}">
  <dimension ref="B1:L40"/>
  <sheetViews>
    <sheetView workbookViewId="0">
      <selection activeCell="D7" sqref="D7:D16"/>
    </sheetView>
  </sheetViews>
  <sheetFormatPr defaultRowHeight="14.25" x14ac:dyDescent="0.45"/>
  <cols>
    <col min="2" max="2" width="23.796875" customWidth="1"/>
    <col min="7" max="7" width="7.53125" customWidth="1"/>
    <col min="8" max="8" width="23.796875" customWidth="1"/>
  </cols>
  <sheetData>
    <row r="1" spans="2:12" x14ac:dyDescent="0.45">
      <c r="B1" s="1" t="s">
        <v>22</v>
      </c>
      <c r="H1" s="1" t="s">
        <v>22</v>
      </c>
    </row>
    <row r="2" spans="2:12" ht="14.65" thickBot="1" x14ac:dyDescent="0.5">
      <c r="B2" s="2" t="s">
        <v>42</v>
      </c>
      <c r="H2" s="2" t="s">
        <v>45</v>
      </c>
    </row>
    <row r="3" spans="2:12" ht="14.65" thickTop="1" x14ac:dyDescent="0.45">
      <c r="B3" s="61"/>
      <c r="C3" s="63" t="s">
        <v>19</v>
      </c>
      <c r="D3" s="64" t="s">
        <v>27</v>
      </c>
      <c r="E3" s="66" t="s">
        <v>1</v>
      </c>
      <c r="F3" s="67"/>
      <c r="H3" s="61"/>
      <c r="I3" s="63" t="s">
        <v>19</v>
      </c>
      <c r="J3" s="64" t="s">
        <v>27</v>
      </c>
      <c r="K3" s="66" t="s">
        <v>1</v>
      </c>
      <c r="L3" s="67"/>
    </row>
    <row r="4" spans="2:12" x14ac:dyDescent="0.4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45">
      <c r="B5" s="3" t="s">
        <v>4</v>
      </c>
      <c r="C5" s="4">
        <v>4601</v>
      </c>
      <c r="D5" s="5">
        <v>101173</v>
      </c>
      <c r="E5" s="4">
        <f>D5-C5</f>
        <v>96572</v>
      </c>
      <c r="F5" s="6">
        <f>(D5/C5)-1</f>
        <v>20.989350141273636</v>
      </c>
      <c r="H5" s="3" t="s">
        <v>4</v>
      </c>
      <c r="I5" s="4">
        <v>11960</v>
      </c>
      <c r="J5" s="5">
        <v>244660</v>
      </c>
      <c r="K5" s="4">
        <f>J5-I5</f>
        <v>232700</v>
      </c>
      <c r="L5" s="6">
        <f>(J5/I5)-1</f>
        <v>19.456521739130434</v>
      </c>
    </row>
    <row r="6" spans="2:12" x14ac:dyDescent="0.45">
      <c r="B6" s="7" t="s">
        <v>46</v>
      </c>
      <c r="D6" s="8"/>
      <c r="H6" s="7" t="s">
        <v>75</v>
      </c>
      <c r="J6" s="8"/>
    </row>
    <row r="7" spans="2:12" x14ac:dyDescent="0.45">
      <c r="B7" s="9" t="s">
        <v>5</v>
      </c>
      <c r="C7" s="10">
        <v>119</v>
      </c>
      <c r="D7" s="11">
        <v>27886</v>
      </c>
      <c r="E7" s="10">
        <f t="shared" ref="E7:E16" si="0">D7-C7</f>
        <v>27767</v>
      </c>
      <c r="F7" s="12">
        <f t="shared" ref="F7:F16" si="1">(D7/C7)-1</f>
        <v>233.33613445378151</v>
      </c>
      <c r="H7" s="9" t="s">
        <v>5</v>
      </c>
      <c r="I7" s="10">
        <v>398</v>
      </c>
      <c r="J7" s="11">
        <v>72811</v>
      </c>
      <c r="K7" s="10">
        <f t="shared" ref="K7:K16" si="2">J7-I7</f>
        <v>72413</v>
      </c>
      <c r="L7" s="12">
        <f t="shared" ref="L7:L16" si="3">(J7/I7)-1</f>
        <v>181.94221105527637</v>
      </c>
    </row>
    <row r="8" spans="2:12" x14ac:dyDescent="0.45">
      <c r="B8" t="s">
        <v>6</v>
      </c>
      <c r="C8" s="13">
        <v>236</v>
      </c>
      <c r="D8" s="14">
        <v>16433</v>
      </c>
      <c r="E8" s="13">
        <f t="shared" si="0"/>
        <v>16197</v>
      </c>
      <c r="F8" s="15">
        <f t="shared" si="1"/>
        <v>68.631355932203391</v>
      </c>
      <c r="H8" t="s">
        <v>6</v>
      </c>
      <c r="I8" s="13">
        <v>611</v>
      </c>
      <c r="J8" s="14">
        <v>41009</v>
      </c>
      <c r="K8" s="13">
        <f t="shared" si="2"/>
        <v>40398</v>
      </c>
      <c r="L8" s="15">
        <f t="shared" si="3"/>
        <v>66.117839607201304</v>
      </c>
    </row>
    <row r="9" spans="2:12" x14ac:dyDescent="0.45">
      <c r="B9" s="9" t="s">
        <v>8</v>
      </c>
      <c r="C9" s="10">
        <v>600</v>
      </c>
      <c r="D9" s="11">
        <v>8940</v>
      </c>
      <c r="E9" s="10">
        <f t="shared" si="0"/>
        <v>8340</v>
      </c>
      <c r="F9" s="12">
        <f t="shared" si="1"/>
        <v>13.9</v>
      </c>
      <c r="H9" s="9" t="s">
        <v>8</v>
      </c>
      <c r="I9" s="10">
        <v>1245</v>
      </c>
      <c r="J9" s="11">
        <v>17607</v>
      </c>
      <c r="K9" s="10">
        <f t="shared" si="2"/>
        <v>16362</v>
      </c>
      <c r="L9" s="12">
        <f t="shared" si="3"/>
        <v>13.142168674698794</v>
      </c>
    </row>
    <row r="10" spans="2:12" x14ac:dyDescent="0.45">
      <c r="B10" t="s">
        <v>9</v>
      </c>
      <c r="C10" s="13">
        <v>218</v>
      </c>
      <c r="D10" s="14">
        <v>5964</v>
      </c>
      <c r="E10" s="13">
        <f t="shared" si="0"/>
        <v>5746</v>
      </c>
      <c r="F10" s="15">
        <f t="shared" si="1"/>
        <v>26.357798165137616</v>
      </c>
      <c r="H10" t="s">
        <v>9</v>
      </c>
      <c r="I10" s="13">
        <v>458</v>
      </c>
      <c r="J10" s="14">
        <v>13500</v>
      </c>
      <c r="K10" s="13">
        <f t="shared" si="2"/>
        <v>13042</v>
      </c>
      <c r="L10" s="15">
        <f t="shared" si="3"/>
        <v>28.475982532751093</v>
      </c>
    </row>
    <row r="11" spans="2:12" x14ac:dyDescent="0.45">
      <c r="B11" s="9" t="s">
        <v>7</v>
      </c>
      <c r="C11" s="10">
        <v>1286</v>
      </c>
      <c r="D11" s="11">
        <v>4372</v>
      </c>
      <c r="E11" s="10">
        <f t="shared" si="0"/>
        <v>3086</v>
      </c>
      <c r="F11" s="12">
        <f t="shared" si="1"/>
        <v>2.3996889580093312</v>
      </c>
      <c r="H11" s="9" t="s">
        <v>7</v>
      </c>
      <c r="I11" s="10">
        <v>3710</v>
      </c>
      <c r="J11" s="11">
        <v>11654</v>
      </c>
      <c r="K11" s="10">
        <f t="shared" si="2"/>
        <v>7944</v>
      </c>
      <c r="L11" s="12">
        <f t="shared" si="3"/>
        <v>2.1412398921832883</v>
      </c>
    </row>
    <row r="12" spans="2:12" x14ac:dyDescent="0.45">
      <c r="B12" t="s">
        <v>10</v>
      </c>
      <c r="C12" s="13">
        <v>83</v>
      </c>
      <c r="D12" s="14">
        <v>2860</v>
      </c>
      <c r="E12" s="13">
        <f t="shared" si="0"/>
        <v>2777</v>
      </c>
      <c r="F12" s="15">
        <f t="shared" si="1"/>
        <v>33.457831325301207</v>
      </c>
      <c r="H12" t="s">
        <v>23</v>
      </c>
      <c r="I12" s="13">
        <v>214</v>
      </c>
      <c r="J12" s="14">
        <v>8081</v>
      </c>
      <c r="K12" s="13">
        <f t="shared" si="2"/>
        <v>7867</v>
      </c>
      <c r="L12" s="15">
        <f t="shared" si="3"/>
        <v>36.761682242990652</v>
      </c>
    </row>
    <row r="13" spans="2:12" x14ac:dyDescent="0.45">
      <c r="B13" s="9" t="s">
        <v>39</v>
      </c>
      <c r="C13" s="10">
        <v>70</v>
      </c>
      <c r="D13" s="11">
        <v>2860</v>
      </c>
      <c r="E13" s="10">
        <f t="shared" si="0"/>
        <v>2790</v>
      </c>
      <c r="F13" s="12">
        <f t="shared" si="1"/>
        <v>39.857142857142854</v>
      </c>
      <c r="H13" s="9" t="s">
        <v>39</v>
      </c>
      <c r="I13" s="10">
        <v>207</v>
      </c>
      <c r="J13" s="11">
        <v>7281</v>
      </c>
      <c r="K13" s="10">
        <f t="shared" si="2"/>
        <v>7074</v>
      </c>
      <c r="L13" s="12">
        <f t="shared" si="3"/>
        <v>34.173913043478258</v>
      </c>
    </row>
    <row r="14" spans="2:12" x14ac:dyDescent="0.45">
      <c r="B14" t="s">
        <v>33</v>
      </c>
      <c r="C14" s="13">
        <v>242</v>
      </c>
      <c r="D14" s="14">
        <v>2768</v>
      </c>
      <c r="E14" s="13">
        <f t="shared" si="0"/>
        <v>2526</v>
      </c>
      <c r="F14" s="15">
        <f t="shared" si="1"/>
        <v>10.438016528925619</v>
      </c>
      <c r="H14" t="s">
        <v>33</v>
      </c>
      <c r="I14" s="13">
        <v>566</v>
      </c>
      <c r="J14" s="14">
        <v>5968</v>
      </c>
      <c r="K14" s="13">
        <f t="shared" si="2"/>
        <v>5402</v>
      </c>
      <c r="L14" s="15">
        <f t="shared" si="3"/>
        <v>9.5441696113074208</v>
      </c>
    </row>
    <row r="15" spans="2:12" x14ac:dyDescent="0.45">
      <c r="B15" s="9" t="s">
        <v>23</v>
      </c>
      <c r="C15" s="10">
        <v>87</v>
      </c>
      <c r="D15" s="11">
        <v>2716</v>
      </c>
      <c r="E15" s="10">
        <f t="shared" si="0"/>
        <v>2629</v>
      </c>
      <c r="F15" s="12">
        <f t="shared" si="1"/>
        <v>30.2183908045977</v>
      </c>
      <c r="H15" s="9" t="s">
        <v>10</v>
      </c>
      <c r="I15" s="10">
        <v>245</v>
      </c>
      <c r="J15" s="11">
        <v>5873</v>
      </c>
      <c r="K15" s="10">
        <f t="shared" si="2"/>
        <v>5628</v>
      </c>
      <c r="L15" s="12">
        <f t="shared" si="3"/>
        <v>22.971428571428572</v>
      </c>
    </row>
    <row r="16" spans="2:12" x14ac:dyDescent="0.45">
      <c r="B16" s="16" t="s">
        <v>34</v>
      </c>
      <c r="C16" s="17">
        <v>13</v>
      </c>
      <c r="D16" s="18">
        <v>1818</v>
      </c>
      <c r="E16" s="17">
        <f t="shared" si="0"/>
        <v>1805</v>
      </c>
      <c r="F16" s="19">
        <f t="shared" si="1"/>
        <v>138.84615384615384</v>
      </c>
      <c r="H16" s="16" t="s">
        <v>25</v>
      </c>
      <c r="I16" s="17">
        <v>70</v>
      </c>
      <c r="J16" s="18">
        <v>5292</v>
      </c>
      <c r="K16" s="17">
        <f t="shared" si="2"/>
        <v>5222</v>
      </c>
      <c r="L16" s="19">
        <f t="shared" si="3"/>
        <v>74.599999999999994</v>
      </c>
    </row>
    <row r="17" spans="2:12" x14ac:dyDescent="0.45">
      <c r="B17" s="20"/>
      <c r="C17" s="13"/>
      <c r="D17" s="13"/>
      <c r="H17" s="20"/>
      <c r="I17" s="13"/>
      <c r="J17" s="13"/>
    </row>
    <row r="18" spans="2:12" ht="14.65" thickBot="1" x14ac:dyDescent="0.5">
      <c r="B18" s="2" t="s">
        <v>43</v>
      </c>
      <c r="H18" s="2" t="s">
        <v>44</v>
      </c>
    </row>
    <row r="19" spans="2:12" ht="14.65" thickTop="1" x14ac:dyDescent="0.45">
      <c r="B19" s="61"/>
      <c r="C19" s="63" t="s">
        <v>19</v>
      </c>
      <c r="D19" s="64" t="s">
        <v>27</v>
      </c>
      <c r="E19" s="66" t="s">
        <v>1</v>
      </c>
      <c r="F19" s="67"/>
      <c r="H19" s="61"/>
      <c r="I19" s="63" t="s">
        <v>19</v>
      </c>
      <c r="J19" s="64" t="s">
        <v>27</v>
      </c>
      <c r="K19" s="66" t="s">
        <v>1</v>
      </c>
      <c r="L19" s="67"/>
    </row>
    <row r="20" spans="2:12" x14ac:dyDescent="0.4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2" x14ac:dyDescent="0.45">
      <c r="B21" s="3" t="s">
        <v>4</v>
      </c>
      <c r="C21" s="4">
        <v>4601</v>
      </c>
      <c r="D21" s="5">
        <v>101173</v>
      </c>
      <c r="E21" s="4">
        <f>D21-C21</f>
        <v>96572</v>
      </c>
      <c r="F21" s="6">
        <f>(D21/C21)-1</f>
        <v>20.989350141273636</v>
      </c>
      <c r="H21" s="3" t="s">
        <v>4</v>
      </c>
      <c r="I21" s="4">
        <v>11960</v>
      </c>
      <c r="J21" s="5">
        <v>244660</v>
      </c>
      <c r="K21" s="4">
        <f>J21-I21</f>
        <v>232700</v>
      </c>
      <c r="L21" s="6">
        <f>(J21/I21)-1</f>
        <v>19.456521739130434</v>
      </c>
    </row>
    <row r="22" spans="2:12" x14ac:dyDescent="0.45">
      <c r="B22" s="29" t="s">
        <v>11</v>
      </c>
      <c r="C22" s="42">
        <v>421</v>
      </c>
      <c r="D22" s="40">
        <v>5437</v>
      </c>
      <c r="E22" s="39">
        <f t="shared" ref="E22:E26" si="4">D22-C22</f>
        <v>5016</v>
      </c>
      <c r="F22" s="41">
        <f t="shared" ref="F22:F26" si="5">(D22/C22)-1</f>
        <v>11.914489311163896</v>
      </c>
      <c r="H22" s="29" t="s">
        <v>11</v>
      </c>
      <c r="I22" s="42">
        <v>1109</v>
      </c>
      <c r="J22" s="40">
        <v>11687</v>
      </c>
      <c r="K22" s="39">
        <f t="shared" ref="K22:K26" si="6">J22-I22</f>
        <v>10578</v>
      </c>
      <c r="L22" s="41">
        <f t="shared" ref="L22:L26" si="7">(J22/I22)-1</f>
        <v>9.5383228133453564</v>
      </c>
    </row>
    <row r="23" spans="2:12" x14ac:dyDescent="0.45">
      <c r="B23" s="9" t="s">
        <v>12</v>
      </c>
      <c r="C23" s="43">
        <v>132</v>
      </c>
      <c r="D23" s="11">
        <v>29704</v>
      </c>
      <c r="E23" s="10">
        <f t="shared" si="4"/>
        <v>29572</v>
      </c>
      <c r="F23" s="12">
        <f t="shared" si="5"/>
        <v>224.03030303030303</v>
      </c>
      <c r="H23" s="9" t="s">
        <v>12</v>
      </c>
      <c r="I23" s="43">
        <v>438</v>
      </c>
      <c r="J23" s="11">
        <v>77320</v>
      </c>
      <c r="K23" s="10">
        <f t="shared" si="6"/>
        <v>76882</v>
      </c>
      <c r="L23" s="12">
        <f t="shared" si="7"/>
        <v>175.5296803652968</v>
      </c>
    </row>
    <row r="24" spans="2:12" x14ac:dyDescent="0.45">
      <c r="B24" s="29" t="s">
        <v>13</v>
      </c>
      <c r="C24" s="42">
        <v>1027</v>
      </c>
      <c r="D24" s="40">
        <v>19930</v>
      </c>
      <c r="E24" s="39">
        <f t="shared" si="4"/>
        <v>18903</v>
      </c>
      <c r="F24" s="41">
        <f t="shared" si="5"/>
        <v>18.406037000973711</v>
      </c>
      <c r="H24" s="29" t="s">
        <v>13</v>
      </c>
      <c r="I24" s="42">
        <v>2277</v>
      </c>
      <c r="J24" s="40">
        <v>44496</v>
      </c>
      <c r="K24" s="39">
        <f t="shared" si="6"/>
        <v>42219</v>
      </c>
      <c r="L24" s="41">
        <f t="shared" si="7"/>
        <v>18.541501976284586</v>
      </c>
    </row>
    <row r="25" spans="2:12" x14ac:dyDescent="0.45">
      <c r="B25" s="9" t="s">
        <v>14</v>
      </c>
      <c r="C25" s="43">
        <v>153</v>
      </c>
      <c r="D25" s="11">
        <v>5720</v>
      </c>
      <c r="E25" s="10">
        <f t="shared" si="4"/>
        <v>5567</v>
      </c>
      <c r="F25" s="12">
        <f t="shared" si="5"/>
        <v>36.385620915032682</v>
      </c>
      <c r="H25" s="9" t="s">
        <v>14</v>
      </c>
      <c r="I25" s="43">
        <v>452</v>
      </c>
      <c r="J25" s="11">
        <v>13154</v>
      </c>
      <c r="K25" s="10">
        <f t="shared" si="6"/>
        <v>12702</v>
      </c>
      <c r="L25" s="12">
        <f t="shared" si="7"/>
        <v>28.101769911504423</v>
      </c>
    </row>
    <row r="26" spans="2:12" x14ac:dyDescent="0.45">
      <c r="B26" s="29" t="s">
        <v>15</v>
      </c>
      <c r="C26" s="42">
        <v>1651</v>
      </c>
      <c r="D26" s="40">
        <v>5866</v>
      </c>
      <c r="E26" s="39">
        <f t="shared" si="4"/>
        <v>4215</v>
      </c>
      <c r="F26" s="41">
        <f t="shared" si="5"/>
        <v>2.5529981829194428</v>
      </c>
      <c r="H26" s="29" t="s">
        <v>15</v>
      </c>
      <c r="I26" s="42">
        <v>4640</v>
      </c>
      <c r="J26" s="40">
        <v>15756</v>
      </c>
      <c r="K26" s="39">
        <f t="shared" si="6"/>
        <v>11116</v>
      </c>
      <c r="L26" s="41">
        <f t="shared" si="7"/>
        <v>2.3956896551724136</v>
      </c>
    </row>
    <row r="27" spans="2:12" x14ac:dyDescent="0.45">
      <c r="B27" s="9" t="s">
        <v>16</v>
      </c>
      <c r="C27" s="43">
        <v>249</v>
      </c>
      <c r="D27" s="11">
        <v>17666</v>
      </c>
      <c r="E27" s="10">
        <f>D27-C27</f>
        <v>17417</v>
      </c>
      <c r="F27" s="12">
        <f>(D27/C27)-1</f>
        <v>69.947791164658639</v>
      </c>
      <c r="H27" s="9" t="s">
        <v>16</v>
      </c>
      <c r="I27" s="43">
        <v>650</v>
      </c>
      <c r="J27" s="11">
        <v>43239</v>
      </c>
      <c r="K27" s="10">
        <f>J27-I27</f>
        <v>42589</v>
      </c>
      <c r="L27" s="12">
        <f>(J27/I27)-1</f>
        <v>65.521538461538455</v>
      </c>
    </row>
    <row r="28" spans="2:12" x14ac:dyDescent="0.45">
      <c r="B28" s="29" t="s">
        <v>37</v>
      </c>
      <c r="C28" s="42">
        <v>100</v>
      </c>
      <c r="D28" s="40">
        <v>4209</v>
      </c>
      <c r="E28" s="39">
        <f>D28-C28</f>
        <v>4109</v>
      </c>
      <c r="F28" s="41">
        <f>(D28/C28)-1</f>
        <v>41.09</v>
      </c>
      <c r="H28" s="29" t="s">
        <v>37</v>
      </c>
      <c r="I28" s="42">
        <v>234</v>
      </c>
      <c r="J28" s="40">
        <v>10472</v>
      </c>
      <c r="K28" s="39">
        <f>J28-I28</f>
        <v>10238</v>
      </c>
      <c r="L28" s="41">
        <f>(J28/I28)-1</f>
        <v>43.752136752136749</v>
      </c>
    </row>
    <row r="29" spans="2:12" x14ac:dyDescent="0.45">
      <c r="B29" s="9" t="s">
        <v>17</v>
      </c>
      <c r="C29" s="43">
        <v>9</v>
      </c>
      <c r="D29" s="11">
        <v>475</v>
      </c>
      <c r="E29" s="10">
        <f>D29-C29</f>
        <v>466</v>
      </c>
      <c r="F29" s="12">
        <f>(D29/C29)-1</f>
        <v>51.777777777777779</v>
      </c>
      <c r="H29" s="9" t="s">
        <v>17</v>
      </c>
      <c r="I29" s="43">
        <v>30</v>
      </c>
      <c r="J29" s="11">
        <v>1046</v>
      </c>
      <c r="K29" s="10">
        <f>J29-I29</f>
        <v>1016</v>
      </c>
      <c r="L29" s="12">
        <f>(J29/I29)-1</f>
        <v>33.866666666666667</v>
      </c>
    </row>
    <row r="30" spans="2:12" x14ac:dyDescent="0.45">
      <c r="B30" s="28" t="s">
        <v>28</v>
      </c>
      <c r="C30" s="47"/>
      <c r="D30" s="30"/>
      <c r="E30" s="29"/>
      <c r="F30" s="29"/>
      <c r="H30" s="28" t="s">
        <v>28</v>
      </c>
      <c r="I30" s="47"/>
      <c r="J30" s="30"/>
      <c r="K30" s="29"/>
      <c r="L30" s="29"/>
    </row>
    <row r="31" spans="2:12" x14ac:dyDescent="0.45">
      <c r="B31" s="24" t="s">
        <v>29</v>
      </c>
      <c r="C31" s="44">
        <v>576</v>
      </c>
      <c r="D31" s="26">
        <v>7562</v>
      </c>
      <c r="E31" s="25">
        <f>D31-C31</f>
        <v>6986</v>
      </c>
      <c r="F31" s="27">
        <f>(D31/C31)-1</f>
        <v>12.128472222222221</v>
      </c>
      <c r="H31" s="24" t="s">
        <v>29</v>
      </c>
      <c r="I31" s="44">
        <v>1059</v>
      </c>
      <c r="J31" s="26">
        <v>16870</v>
      </c>
      <c r="K31" s="25">
        <f>J31-I31</f>
        <v>15811</v>
      </c>
      <c r="L31" s="27">
        <f>(J31/I31)-1</f>
        <v>14.930122757318225</v>
      </c>
    </row>
    <row r="32" spans="2:12" x14ac:dyDescent="0.45">
      <c r="B32" s="31" t="s">
        <v>30</v>
      </c>
      <c r="C32" s="45">
        <v>28</v>
      </c>
      <c r="D32" s="33">
        <v>736</v>
      </c>
      <c r="E32" s="32">
        <f>D32-C32</f>
        <v>708</v>
      </c>
      <c r="F32" s="34">
        <f>(D32/C32)-1</f>
        <v>25.285714285714285</v>
      </c>
      <c r="H32" s="31" t="s">
        <v>30</v>
      </c>
      <c r="I32" s="45">
        <v>65</v>
      </c>
      <c r="J32" s="33">
        <v>1501</v>
      </c>
      <c r="K32" s="32">
        <f>J32-I32</f>
        <v>1436</v>
      </c>
      <c r="L32" s="34">
        <f>(J32/I32)-1</f>
        <v>22.092307692307692</v>
      </c>
    </row>
    <row r="33" spans="2:12" x14ac:dyDescent="0.45">
      <c r="B33" s="24" t="s">
        <v>31</v>
      </c>
      <c r="C33" s="44">
        <v>66</v>
      </c>
      <c r="D33" s="26">
        <v>2779</v>
      </c>
      <c r="E33" s="25">
        <f>D33-C33</f>
        <v>2713</v>
      </c>
      <c r="F33" s="27">
        <f>(D33/C33)-1</f>
        <v>41.106060606060609</v>
      </c>
      <c r="H33" s="24" t="s">
        <v>31</v>
      </c>
      <c r="I33" s="44">
        <v>151</v>
      </c>
      <c r="J33" s="26">
        <v>6250</v>
      </c>
      <c r="K33" s="25">
        <f>J33-I33</f>
        <v>6099</v>
      </c>
      <c r="L33" s="27">
        <f>(J33/I33)-1</f>
        <v>40.390728476821195</v>
      </c>
    </row>
    <row r="34" spans="2:12" x14ac:dyDescent="0.45">
      <c r="B34" s="35" t="s">
        <v>32</v>
      </c>
      <c r="C34" s="46">
        <v>189</v>
      </c>
      <c r="D34" s="37">
        <v>1089</v>
      </c>
      <c r="E34" s="36">
        <f t="shared" ref="E34" si="8">D34-C34</f>
        <v>900</v>
      </c>
      <c r="F34" s="38">
        <f t="shared" ref="F34" si="9">(D34/C34)-1</f>
        <v>4.7619047619047619</v>
      </c>
      <c r="H34" s="35" t="s">
        <v>32</v>
      </c>
      <c r="I34" s="46">
        <v>855</v>
      </c>
      <c r="J34" s="37">
        <v>2869</v>
      </c>
      <c r="K34" s="36">
        <f t="shared" ref="K34" si="10">J34-I34</f>
        <v>2014</v>
      </c>
      <c r="L34" s="38">
        <f t="shared" ref="L34" si="11">(J34/I34)-1</f>
        <v>2.3555555555555556</v>
      </c>
    </row>
    <row r="35" spans="2:12" x14ac:dyDescent="0.45">
      <c r="C35" s="13"/>
      <c r="D35" s="13"/>
      <c r="I35" s="13"/>
      <c r="J35" s="13"/>
    </row>
    <row r="36" spans="2:12" x14ac:dyDescent="0.45">
      <c r="B36" s="2" t="s">
        <v>18</v>
      </c>
      <c r="C36" s="21">
        <v>3128</v>
      </c>
      <c r="D36" s="21">
        <v>34191</v>
      </c>
      <c r="E36" s="21">
        <f>D36-C36</f>
        <v>31063</v>
      </c>
      <c r="F36" s="22">
        <f>(D36/C36)-1</f>
        <v>9.9306265984654729</v>
      </c>
      <c r="H36" s="2" t="s">
        <v>18</v>
      </c>
      <c r="I36" s="21">
        <v>11568</v>
      </c>
      <c r="J36" s="21">
        <v>77385</v>
      </c>
      <c r="K36" s="21">
        <f>J36-I36</f>
        <v>65817</v>
      </c>
      <c r="L36" s="22">
        <f>(J36/I36)-1</f>
        <v>5.6895746887966805</v>
      </c>
    </row>
    <row r="38" spans="2:12" ht="72" customHeight="1" x14ac:dyDescent="0.45">
      <c r="B38" s="60" t="s">
        <v>69</v>
      </c>
      <c r="C38" s="60"/>
      <c r="D38" s="60"/>
      <c r="E38" s="60"/>
      <c r="F38" s="60"/>
      <c r="H38" s="20"/>
    </row>
    <row r="40" spans="2:12" x14ac:dyDescent="0.45">
      <c r="B40" s="20" t="s">
        <v>24</v>
      </c>
      <c r="H40" s="20"/>
    </row>
  </sheetData>
  <mergeCells count="17">
    <mergeCell ref="E3:F3"/>
    <mergeCell ref="H3:H4"/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</mergeCells>
  <conditionalFormatting sqref="F16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{75972C69-62B9-4E53-A9A9-66CF130BFF8F}</x14:id>
        </ext>
      </extLst>
    </cfRule>
  </conditionalFormatting>
  <conditionalFormatting sqref="F15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{8EBF01F8-75F3-4B33-B51D-8C4944CA3598}</x14:id>
        </ext>
      </extLst>
    </cfRule>
  </conditionalFormatting>
  <conditionalFormatting sqref="F14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{21DE03C5-092A-4C56-9C1C-FD2C7E1BA633}</x14:id>
        </ext>
      </extLst>
    </cfRule>
  </conditionalFormatting>
  <conditionalFormatting sqref="F13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{E45B35A2-E3F3-4C3E-9BD2-E66C8724EBC3}</x14:id>
        </ext>
      </extLst>
    </cfRule>
  </conditionalFormatting>
  <conditionalFormatting sqref="F12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{AC131127-FB18-4231-8022-CE42B86C887C}</x14:id>
        </ext>
      </extLst>
    </cfRule>
  </conditionalFormatting>
  <conditionalFormatting sqref="F11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{6FC1CDA8-DDFD-4596-8C35-17D76275E838}</x14:id>
        </ext>
      </extLst>
    </cfRule>
  </conditionalFormatting>
  <conditionalFormatting sqref="F10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{87DC095D-96AE-401A-A1BC-88606C1BC5D4}</x14:id>
        </ext>
      </extLst>
    </cfRule>
  </conditionalFormatting>
  <conditionalFormatting sqref="F9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{D0A18C2C-17A7-40B5-A1E2-1FD61417654A}</x14:id>
        </ext>
      </extLst>
    </cfRule>
  </conditionalFormatting>
  <conditionalFormatting sqref="F8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{5BE8CCB0-5E45-4601-87C8-EB690D32F9B2}</x14:id>
        </ext>
      </extLst>
    </cfRule>
  </conditionalFormatting>
  <conditionalFormatting sqref="F7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{0601CDF0-447B-47D1-A7C1-3E7144596881}</x14:id>
        </ext>
      </extLst>
    </cfRule>
  </conditionalFormatting>
  <conditionalFormatting sqref="F7:F1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{F834807F-1421-47E3-AD80-56D8A9CCCD88}</x14:id>
        </ext>
      </extLst>
    </cfRule>
  </conditionalFormatting>
  <conditionalFormatting sqref="F21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{9EEBDEDC-324C-4F88-9039-44376F097BCA}</x14:id>
        </ext>
      </extLst>
    </cfRule>
  </conditionalFormatting>
  <conditionalFormatting sqref="F7:F16 F5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{F2638C55-9B80-42B5-8211-683EF3D55477}</x14:id>
        </ext>
      </extLst>
    </cfRule>
  </conditionalFormatting>
  <conditionalFormatting sqref="F4:F16 F21:F29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{EA5BE5BB-4814-41D9-AE2D-DB45EE1373ED}</x14:id>
        </ext>
      </extLst>
    </cfRule>
  </conditionalFormatting>
  <conditionalFormatting sqref="F31:F34 F36"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{72687C06-5E79-476E-8E06-3CA25DF57F2A}</x14:id>
        </ext>
      </extLst>
    </cfRule>
  </conditionalFormatting>
  <conditionalFormatting sqref="F31:F34 F3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{DAE9BCCC-919F-4702-91E2-75EFCF90743E}</x14:id>
        </ext>
      </extLst>
    </cfRule>
  </conditionalFormatting>
  <conditionalFormatting sqref="F21:F34 F36 F7:F16 F5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{FDBD7D85-5EB8-41B8-A8CE-FC81EA5C6253}</x14:id>
        </ext>
      </extLst>
    </cfRule>
  </conditionalFormatting>
  <conditionalFormatting sqref="L1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{0A34ED0F-A130-4EB5-B484-EB529A24D0C1}</x14:id>
        </ext>
      </extLst>
    </cfRule>
  </conditionalFormatting>
  <conditionalFormatting sqref="L1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{AB7E8CAD-360A-4510-A13A-525C6102FC4A}</x14:id>
        </ext>
      </extLst>
    </cfRule>
  </conditionalFormatting>
  <conditionalFormatting sqref="L1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{6E045173-BFFF-4900-805B-18EFC0B07F05}</x14:id>
        </ext>
      </extLst>
    </cfRule>
  </conditionalFormatting>
  <conditionalFormatting sqref="L13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{3266F76A-7457-4146-8FF4-B32DB21E883F}</x14:id>
        </ext>
      </extLst>
    </cfRule>
  </conditionalFormatting>
  <conditionalFormatting sqref="L12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{8E691B70-79C6-4F5C-B10C-F9D53FB8B76D}</x14:id>
        </ext>
      </extLst>
    </cfRule>
  </conditionalFormatting>
  <conditionalFormatting sqref="L11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{70FD91E7-32BD-44ED-AABF-EC0B4574FB69}</x14:id>
        </ext>
      </extLst>
    </cfRule>
  </conditionalFormatting>
  <conditionalFormatting sqref="L10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{E3125F9E-31EA-498A-B817-6680983C0BAA}</x14:id>
        </ext>
      </extLst>
    </cfRule>
  </conditionalFormatting>
  <conditionalFormatting sqref="L9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{A7DDB3EC-0018-4A81-96BD-4E24D0980D27}</x14:id>
        </ext>
      </extLst>
    </cfRule>
  </conditionalFormatting>
  <conditionalFormatting sqref="L8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{951D6302-2ADC-4F88-AE6A-6D7070890935}</x14:id>
        </ext>
      </extLst>
    </cfRule>
  </conditionalFormatting>
  <conditionalFormatting sqref="L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{12A33107-332A-4DC3-9969-DA9B4A04DA22}</x14:id>
        </ext>
      </extLst>
    </cfRule>
  </conditionalFormatting>
  <conditionalFormatting sqref="L7:L1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{AF619938-58DB-4090-87F0-E52636FF8831}</x14:id>
        </ext>
      </extLst>
    </cfRule>
  </conditionalFormatting>
  <conditionalFormatting sqref="L21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{515F9F87-321E-4666-8327-A0ED84593A71}</x14:id>
        </ext>
      </extLst>
    </cfRule>
  </conditionalFormatting>
  <conditionalFormatting sqref="L7:L16 L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{87E0E126-BDB6-457E-BC40-8DC74121D4F5}</x14:id>
        </ext>
      </extLst>
    </cfRule>
  </conditionalFormatting>
  <conditionalFormatting sqref="L4:L16 L21:L2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{C04E50E2-1DF5-42E7-B584-06F9DB1D5917}</x14:id>
        </ext>
      </extLst>
    </cfRule>
  </conditionalFormatting>
  <conditionalFormatting sqref="L31:L34 L36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{1503CAAA-7F8E-4A5C-9E42-A8E2CDD7BA00}</x14:id>
        </ext>
      </extLst>
    </cfRule>
  </conditionalFormatting>
  <conditionalFormatting sqref="L31:L34 L3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{D221BAF1-6A2B-4FFA-94D4-0ED5CA5037EE}</x14:id>
        </ext>
      </extLst>
    </cfRule>
  </conditionalFormatting>
  <conditionalFormatting sqref="L21:L34 L36 L7:L16 L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{0437F2DF-112E-495F-ACF8-550FE451AD24}</x14:id>
        </ext>
      </extLst>
    </cfRule>
  </conditionalFormatting>
  <conditionalFormatting sqref="F31:F34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{90E0C9B9-E513-417F-974D-A9E2601A9E54}</x14:id>
        </ext>
      </extLst>
    </cfRule>
  </conditionalFormatting>
  <conditionalFormatting sqref="F30:F34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{B1B9BDAC-1133-4F7D-8024-766931181E0D}</x14:id>
        </ext>
      </extLst>
    </cfRule>
  </conditionalFormatting>
  <conditionalFormatting sqref="L31:L34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{D617B099-68DD-4112-BB6C-CA4DBDC771A8}</x14:id>
        </ext>
      </extLst>
    </cfRule>
  </conditionalFormatting>
  <conditionalFormatting sqref="L30:L3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{BC24E1BA-718E-4E11-B3C6-8CF7B344507A}</x14:id>
        </ext>
      </extLst>
    </cfRule>
  </conditionalFormatting>
  <conditionalFormatting sqref="F7:F16 F5 F21:F29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{ABCE284F-5C67-4202-9B5E-DBFB634B34BC}</x14:id>
        </ext>
      </extLst>
    </cfRule>
  </conditionalFormatting>
  <conditionalFormatting sqref="F5:F16 F21:F29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{FC65F5E1-D6A6-4069-A229-6C15ACCC7572}</x14:id>
        </ext>
      </extLst>
    </cfRule>
  </conditionalFormatting>
  <conditionalFormatting sqref="F21:F29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{FB3DFCF6-7478-4166-A340-5217744CF1EC}</x14:id>
        </ext>
      </extLst>
    </cfRule>
  </conditionalFormatting>
  <conditionalFormatting sqref="F21:F29 F5:F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{720D3437-5DF2-407C-9FA0-8C888C7C8173}</x14:id>
        </ext>
      </extLst>
    </cfRule>
  </conditionalFormatting>
  <conditionalFormatting sqref="L7:L16 L5 L21:L29"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{C90736DD-3F0B-4152-9763-6AA22B71332A}</x14:id>
        </ext>
      </extLst>
    </cfRule>
  </conditionalFormatting>
  <conditionalFormatting sqref="L5:L16 L21:L29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{A17C2DC5-CB97-4C45-A2BC-3860245963EC}</x14:id>
        </ext>
      </extLst>
    </cfRule>
  </conditionalFormatting>
  <conditionalFormatting sqref="L21:L29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{4BF9D8C1-245E-4F7A-AECC-E92E8FD0F048}</x14:id>
        </ext>
      </extLst>
    </cfRule>
  </conditionalFormatting>
  <conditionalFormatting sqref="L21:L29 L5:L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{AC0DA5AE-ECB3-4595-9EBE-C4576EEA88D2}</x14:id>
        </ext>
      </extLst>
    </cfRule>
  </conditionalFormatting>
  <pageMargins left="0.7" right="0.7" top="0.75" bottom="0.75" header="0.3" footer="0.3"/>
  <ignoredErrors>
    <ignoredError sqref="C3:D4 I3:J4 I19:J20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972C69-62B9-4E53-A9A9-66CF130BFF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EBF01F8-75F3-4B33-B51D-8C4944CA35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21DE03C5-092A-4C56-9C1C-FD2C7E1BA6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E45B35A2-E3F3-4C3E-9BD2-E66C8724EB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AC131127-FB18-4231-8022-CE42B86C88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6FC1CDA8-DDFD-4596-8C35-17D76275E8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87DC095D-96AE-401A-A1BC-88606C1BC5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D0A18C2C-17A7-40B5-A1E2-1FD6141765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BE8CCB0-5E45-4601-87C8-EB690D32F9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0601CDF0-447B-47D1-A7C1-3E71445968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F834807F-1421-47E3-AD80-56D8A9CCCD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9EEBDEDC-324C-4F88-9039-44376F097B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F2638C55-9B80-42B5-8211-683EF3D554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EA5BE5BB-4814-41D9-AE2D-DB45EE1373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72687C06-5E79-476E-8E06-3CA25DF57F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DAE9BCCC-919F-4702-91E2-75EFCF9074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FDBD7D85-5EB8-41B8-A8CE-FC81EA5C62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0A34ED0F-A130-4EB5-B484-EB529A24D0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AB7E8CAD-360A-4510-A13A-525C6102FC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6E045173-BFFF-4900-805B-18EFC0B07F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3266F76A-7457-4146-8FF4-B32DB21E88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E691B70-79C6-4F5C-B10C-F9D53FB8B7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70FD91E7-32BD-44ED-AABF-EC0B4574FB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E3125F9E-31EA-498A-B817-6680983C0B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A7DDB3EC-0018-4A81-96BD-4E24D0980D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951D6302-2ADC-4F88-AE6A-6D70708909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12A33107-332A-4DC3-9969-DA9B4A04DA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AF619938-58DB-4090-87F0-E52636FF88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515F9F87-321E-4666-8327-A0ED84593A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87E0E126-BDB6-457E-BC40-8DC74121D4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C04E50E2-1DF5-42E7-B584-06F9DB1D59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1503CAAA-7F8E-4A5C-9E42-A8E2CDD7BA0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D221BAF1-6A2B-4FFA-94D4-0ED5CA5037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0437F2DF-112E-495F-ACF8-550FE451AD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90E0C9B9-E513-417F-974D-A9E2601A9E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B1B9BDAC-1133-4F7D-8024-766931181E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D617B099-68DD-4112-BB6C-CA4DBDC771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BC24E1BA-718E-4E11-B3C6-8CF7B34450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ABCE284F-5C67-4202-9B5E-DBFB634B34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FC65F5E1-D6A6-4069-A229-6C15ACCC75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FB3DFCF6-7478-4166-A340-5217744CF1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720D3437-5DF2-407C-9FA0-8C888C7C81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C90736DD-3F0B-4152-9763-6AA22B7133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A17C2DC5-CB97-4C45-A2BC-3860245963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4BF9D8C1-245E-4F7A-AECC-E92E8FD0F0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AC0DA5AE-ECB3-4595-9EBE-C4576EEA88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4D1C4-FC3A-4667-ABCE-68632BDF658D}">
  <dimension ref="B1:L40"/>
  <sheetViews>
    <sheetView topLeftCell="A8" workbookViewId="0">
      <selection activeCell="M11" sqref="M11"/>
    </sheetView>
  </sheetViews>
  <sheetFormatPr defaultRowHeight="14.25" x14ac:dyDescent="0.45"/>
  <cols>
    <col min="2" max="2" width="23.796875" customWidth="1"/>
    <col min="7" max="7" width="7.53125" customWidth="1"/>
    <col min="8" max="8" width="23.796875" customWidth="1"/>
  </cols>
  <sheetData>
    <row r="1" spans="2:12" x14ac:dyDescent="0.45">
      <c r="B1" s="1" t="s">
        <v>22</v>
      </c>
      <c r="H1" s="1" t="s">
        <v>22</v>
      </c>
    </row>
    <row r="2" spans="2:12" ht="14.65" thickBot="1" x14ac:dyDescent="0.5">
      <c r="B2" s="2" t="s">
        <v>47</v>
      </c>
      <c r="H2" s="2" t="s">
        <v>49</v>
      </c>
    </row>
    <row r="3" spans="2:12" ht="14.65" thickTop="1" x14ac:dyDescent="0.45">
      <c r="B3" s="61"/>
      <c r="C3" s="63" t="s">
        <v>19</v>
      </c>
      <c r="D3" s="64" t="s">
        <v>27</v>
      </c>
      <c r="E3" s="66" t="s">
        <v>1</v>
      </c>
      <c r="F3" s="67"/>
      <c r="H3" s="61"/>
      <c r="I3" s="63" t="s">
        <v>19</v>
      </c>
      <c r="J3" s="64" t="s">
        <v>27</v>
      </c>
      <c r="K3" s="66" t="s">
        <v>1</v>
      </c>
      <c r="L3" s="67"/>
    </row>
    <row r="4" spans="2:12" x14ac:dyDescent="0.4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45">
      <c r="B5" s="3" t="s">
        <v>4</v>
      </c>
      <c r="C5" s="4">
        <v>5785</v>
      </c>
      <c r="D5" s="5">
        <v>102788</v>
      </c>
      <c r="E5" s="4">
        <f>D5-C5</f>
        <v>97003</v>
      </c>
      <c r="F5" s="6">
        <f>(D5/C5)-1</f>
        <v>16.768020743301641</v>
      </c>
      <c r="H5" s="3" t="s">
        <v>4</v>
      </c>
      <c r="I5" s="4">
        <v>17745</v>
      </c>
      <c r="J5" s="5">
        <v>347448</v>
      </c>
      <c r="K5" s="4">
        <f>J5-I5</f>
        <v>329703</v>
      </c>
      <c r="L5" s="6">
        <f>(J5/I5)-1</f>
        <v>18.580050718512258</v>
      </c>
    </row>
    <row r="6" spans="2:12" x14ac:dyDescent="0.45">
      <c r="B6" s="7" t="s">
        <v>56</v>
      </c>
      <c r="D6" s="8"/>
      <c r="H6" s="7" t="s">
        <v>74</v>
      </c>
      <c r="J6" s="8"/>
    </row>
    <row r="7" spans="2:12" x14ac:dyDescent="0.45">
      <c r="B7" s="9" t="s">
        <v>6</v>
      </c>
      <c r="C7" s="10">
        <v>513</v>
      </c>
      <c r="D7" s="11">
        <v>17930</v>
      </c>
      <c r="E7" s="10">
        <f t="shared" ref="E7:E16" si="0">D7-C7</f>
        <v>17417</v>
      </c>
      <c r="F7" s="12">
        <f t="shared" ref="F7:F16" si="1">(D7/C7)-1</f>
        <v>33.951267056530213</v>
      </c>
      <c r="H7" s="9" t="s">
        <v>5</v>
      </c>
      <c r="I7" s="10">
        <v>531</v>
      </c>
      <c r="J7" s="11">
        <v>88964</v>
      </c>
      <c r="K7" s="10">
        <f t="shared" ref="K7:K16" si="2">J7-I7</f>
        <v>88433</v>
      </c>
      <c r="L7" s="12">
        <f t="shared" ref="L7:L16" si="3">(J7/I7)-1</f>
        <v>166.54048964218455</v>
      </c>
    </row>
    <row r="8" spans="2:12" x14ac:dyDescent="0.45">
      <c r="B8" t="s">
        <v>5</v>
      </c>
      <c r="C8" s="13">
        <v>133</v>
      </c>
      <c r="D8" s="14">
        <v>16153</v>
      </c>
      <c r="E8" s="13">
        <f t="shared" si="0"/>
        <v>16020</v>
      </c>
      <c r="F8" s="15">
        <f t="shared" si="1"/>
        <v>120.45112781954887</v>
      </c>
      <c r="H8" t="s">
        <v>6</v>
      </c>
      <c r="I8" s="13">
        <v>1124</v>
      </c>
      <c r="J8" s="14">
        <v>58939</v>
      </c>
      <c r="K8" s="13">
        <f t="shared" si="2"/>
        <v>57815</v>
      </c>
      <c r="L8" s="15">
        <f t="shared" si="3"/>
        <v>51.436832740213525</v>
      </c>
    </row>
    <row r="9" spans="2:12" x14ac:dyDescent="0.45">
      <c r="B9" s="9" t="s">
        <v>7</v>
      </c>
      <c r="C9" s="10">
        <v>1493</v>
      </c>
      <c r="D9" s="11">
        <v>11149</v>
      </c>
      <c r="E9" s="10">
        <f t="shared" si="0"/>
        <v>9656</v>
      </c>
      <c r="F9" s="12">
        <f t="shared" si="1"/>
        <v>6.4675150703281981</v>
      </c>
      <c r="H9" s="9" t="s">
        <v>8</v>
      </c>
      <c r="I9" s="10">
        <v>1966</v>
      </c>
      <c r="J9" s="11">
        <v>23214</v>
      </c>
      <c r="K9" s="10">
        <f t="shared" si="2"/>
        <v>21248</v>
      </c>
      <c r="L9" s="12">
        <f t="shared" si="3"/>
        <v>10.807731434384538</v>
      </c>
    </row>
    <row r="10" spans="2:12" x14ac:dyDescent="0.45">
      <c r="B10" t="s">
        <v>9</v>
      </c>
      <c r="C10" s="13">
        <v>213</v>
      </c>
      <c r="D10" s="14">
        <v>5703</v>
      </c>
      <c r="E10" s="13">
        <f t="shared" si="0"/>
        <v>5490</v>
      </c>
      <c r="F10" s="15">
        <f t="shared" si="1"/>
        <v>25.774647887323944</v>
      </c>
      <c r="H10" t="s">
        <v>7</v>
      </c>
      <c r="I10" s="13">
        <v>5203</v>
      </c>
      <c r="J10" s="14">
        <v>22803</v>
      </c>
      <c r="K10" s="13">
        <f t="shared" si="2"/>
        <v>17600</v>
      </c>
      <c r="L10" s="15">
        <f t="shared" si="3"/>
        <v>3.382663847780127</v>
      </c>
    </row>
    <row r="11" spans="2:12" x14ac:dyDescent="0.45">
      <c r="B11" s="9" t="s">
        <v>8</v>
      </c>
      <c r="C11" s="10">
        <v>721</v>
      </c>
      <c r="D11" s="11">
        <v>5607</v>
      </c>
      <c r="E11" s="10">
        <f t="shared" si="0"/>
        <v>4886</v>
      </c>
      <c r="F11" s="12">
        <f t="shared" si="1"/>
        <v>6.7766990291262132</v>
      </c>
      <c r="H11" s="9" t="s">
        <v>9</v>
      </c>
      <c r="I11" s="10">
        <v>671</v>
      </c>
      <c r="J11" s="11">
        <v>19203</v>
      </c>
      <c r="K11" s="10">
        <f t="shared" si="2"/>
        <v>18532</v>
      </c>
      <c r="L11" s="12">
        <f t="shared" si="3"/>
        <v>27.618479880774963</v>
      </c>
    </row>
    <row r="12" spans="2:12" x14ac:dyDescent="0.45">
      <c r="B12" t="s">
        <v>33</v>
      </c>
      <c r="C12" s="13">
        <v>194</v>
      </c>
      <c r="D12" s="14">
        <v>4907</v>
      </c>
      <c r="E12" s="13">
        <f t="shared" si="0"/>
        <v>4713</v>
      </c>
      <c r="F12" s="15">
        <f t="shared" si="1"/>
        <v>24.293814432989691</v>
      </c>
      <c r="H12" t="s">
        <v>33</v>
      </c>
      <c r="I12" s="13">
        <v>760</v>
      </c>
      <c r="J12" s="14">
        <v>10875</v>
      </c>
      <c r="K12" s="13">
        <f t="shared" si="2"/>
        <v>10115</v>
      </c>
      <c r="L12" s="15">
        <f t="shared" si="3"/>
        <v>13.309210526315789</v>
      </c>
    </row>
    <row r="13" spans="2:12" x14ac:dyDescent="0.45">
      <c r="B13" s="9" t="s">
        <v>10</v>
      </c>
      <c r="C13" s="10">
        <v>170</v>
      </c>
      <c r="D13" s="11">
        <v>4054</v>
      </c>
      <c r="E13" s="10">
        <f t="shared" si="0"/>
        <v>3884</v>
      </c>
      <c r="F13" s="12">
        <f t="shared" si="1"/>
        <v>22.847058823529412</v>
      </c>
      <c r="H13" s="9" t="s">
        <v>23</v>
      </c>
      <c r="I13" s="10">
        <v>310</v>
      </c>
      <c r="J13" s="11">
        <v>10559</v>
      </c>
      <c r="K13" s="10">
        <f t="shared" si="2"/>
        <v>10249</v>
      </c>
      <c r="L13" s="12">
        <f t="shared" si="3"/>
        <v>33.061290322580646</v>
      </c>
    </row>
    <row r="14" spans="2:12" x14ac:dyDescent="0.45">
      <c r="B14" t="s">
        <v>39</v>
      </c>
      <c r="C14" s="13">
        <v>152</v>
      </c>
      <c r="D14" s="14">
        <v>2590</v>
      </c>
      <c r="E14" s="13">
        <f t="shared" si="0"/>
        <v>2438</v>
      </c>
      <c r="F14" s="15">
        <f t="shared" si="1"/>
        <v>16.039473684210527</v>
      </c>
      <c r="H14" t="s">
        <v>10</v>
      </c>
      <c r="I14" s="13">
        <v>415</v>
      </c>
      <c r="J14" s="14">
        <v>9927</v>
      </c>
      <c r="K14" s="13">
        <f t="shared" si="2"/>
        <v>9512</v>
      </c>
      <c r="L14" s="15">
        <f t="shared" si="3"/>
        <v>22.920481927710842</v>
      </c>
    </row>
    <row r="15" spans="2:12" x14ac:dyDescent="0.45">
      <c r="B15" s="9" t="s">
        <v>23</v>
      </c>
      <c r="C15" s="10">
        <v>96</v>
      </c>
      <c r="D15" s="11">
        <v>2478</v>
      </c>
      <c r="E15" s="10">
        <f t="shared" si="0"/>
        <v>2382</v>
      </c>
      <c r="F15" s="12">
        <f t="shared" si="1"/>
        <v>24.8125</v>
      </c>
      <c r="H15" s="9" t="s">
        <v>39</v>
      </c>
      <c r="I15" s="10">
        <v>359</v>
      </c>
      <c r="J15" s="11">
        <v>9871</v>
      </c>
      <c r="K15" s="10">
        <f t="shared" si="2"/>
        <v>9512</v>
      </c>
      <c r="L15" s="12">
        <f t="shared" si="3"/>
        <v>26.4958217270195</v>
      </c>
    </row>
    <row r="16" spans="2:12" x14ac:dyDescent="0.45">
      <c r="B16" s="16" t="s">
        <v>25</v>
      </c>
      <c r="C16" s="17">
        <v>28</v>
      </c>
      <c r="D16" s="18">
        <v>2220</v>
      </c>
      <c r="E16" s="17">
        <f t="shared" si="0"/>
        <v>2192</v>
      </c>
      <c r="F16" s="19">
        <f t="shared" si="1"/>
        <v>78.285714285714292</v>
      </c>
      <c r="H16" s="16" t="s">
        <v>25</v>
      </c>
      <c r="I16" s="17">
        <v>98</v>
      </c>
      <c r="J16" s="18">
        <v>7512</v>
      </c>
      <c r="K16" s="17">
        <f t="shared" si="2"/>
        <v>7414</v>
      </c>
      <c r="L16" s="19">
        <f t="shared" si="3"/>
        <v>75.65306122448979</v>
      </c>
    </row>
    <row r="17" spans="2:12" x14ac:dyDescent="0.45">
      <c r="B17" s="20"/>
      <c r="C17" s="13"/>
      <c r="D17" s="13"/>
      <c r="H17" s="20"/>
      <c r="I17" s="13"/>
      <c r="J17" s="13"/>
    </row>
    <row r="18" spans="2:12" ht="14.65" thickBot="1" x14ac:dyDescent="0.5">
      <c r="B18" s="2" t="s">
        <v>48</v>
      </c>
      <c r="H18" s="2" t="s">
        <v>50</v>
      </c>
    </row>
    <row r="19" spans="2:12" ht="14.65" thickTop="1" x14ac:dyDescent="0.45">
      <c r="B19" s="61"/>
      <c r="C19" s="63" t="s">
        <v>19</v>
      </c>
      <c r="D19" s="64" t="s">
        <v>27</v>
      </c>
      <c r="E19" s="66" t="s">
        <v>1</v>
      </c>
      <c r="F19" s="67"/>
      <c r="H19" s="61"/>
      <c r="I19" s="63" t="s">
        <v>19</v>
      </c>
      <c r="J19" s="64" t="s">
        <v>27</v>
      </c>
      <c r="K19" s="66" t="s">
        <v>1</v>
      </c>
      <c r="L19" s="67"/>
    </row>
    <row r="20" spans="2:12" x14ac:dyDescent="0.4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2" x14ac:dyDescent="0.45">
      <c r="B21" s="3" t="s">
        <v>4</v>
      </c>
      <c r="C21" s="4">
        <v>5785</v>
      </c>
      <c r="D21" s="5">
        <v>102788</v>
      </c>
      <c r="E21" s="4">
        <f>D21-C21</f>
        <v>97003</v>
      </c>
      <c r="F21" s="6">
        <f>(D21/C21)-1</f>
        <v>16.768020743301641</v>
      </c>
      <c r="H21" s="3" t="s">
        <v>4</v>
      </c>
      <c r="I21" s="4">
        <v>17745</v>
      </c>
      <c r="J21" s="5">
        <v>347448</v>
      </c>
      <c r="K21" s="4">
        <f>J21-I21</f>
        <v>329703</v>
      </c>
      <c r="L21" s="6">
        <f>(J21/I21)-1</f>
        <v>18.580050718512258</v>
      </c>
    </row>
    <row r="22" spans="2:12" x14ac:dyDescent="0.45">
      <c r="B22" s="29" t="s">
        <v>11</v>
      </c>
      <c r="C22" s="42">
        <v>372</v>
      </c>
      <c r="D22" s="40">
        <v>10305</v>
      </c>
      <c r="E22" s="39">
        <f t="shared" ref="E22:E26" si="4">D22-C22</f>
        <v>9933</v>
      </c>
      <c r="F22" s="41">
        <f t="shared" ref="F22:F26" si="5">(D22/C22)-1</f>
        <v>26.701612903225808</v>
      </c>
      <c r="H22" s="29" t="s">
        <v>11</v>
      </c>
      <c r="I22" s="42">
        <v>1481</v>
      </c>
      <c r="J22" s="40">
        <v>21992</v>
      </c>
      <c r="K22" s="39">
        <f t="shared" ref="K22:K26" si="6">J22-I22</f>
        <v>20511</v>
      </c>
      <c r="L22" s="41">
        <f t="shared" ref="L22:L26" si="7">(J22/I22)-1</f>
        <v>13.849426063470627</v>
      </c>
    </row>
    <row r="23" spans="2:12" x14ac:dyDescent="0.45">
      <c r="B23" s="9" t="s">
        <v>12</v>
      </c>
      <c r="C23" s="43">
        <v>144</v>
      </c>
      <c r="D23" s="11">
        <v>17706</v>
      </c>
      <c r="E23" s="10">
        <f t="shared" si="4"/>
        <v>17562</v>
      </c>
      <c r="F23" s="12">
        <f t="shared" si="5"/>
        <v>121.95833333333333</v>
      </c>
      <c r="H23" s="9" t="s">
        <v>12</v>
      </c>
      <c r="I23" s="43">
        <v>582</v>
      </c>
      <c r="J23" s="11">
        <v>95026</v>
      </c>
      <c r="K23" s="10">
        <f t="shared" si="6"/>
        <v>94444</v>
      </c>
      <c r="L23" s="12">
        <f t="shared" si="7"/>
        <v>162.27491408934708</v>
      </c>
    </row>
    <row r="24" spans="2:12" x14ac:dyDescent="0.45">
      <c r="B24" s="29" t="s">
        <v>13</v>
      </c>
      <c r="C24" s="42">
        <v>1274</v>
      </c>
      <c r="D24" s="40">
        <v>16973</v>
      </c>
      <c r="E24" s="39">
        <f t="shared" si="4"/>
        <v>15699</v>
      </c>
      <c r="F24" s="41">
        <f t="shared" si="5"/>
        <v>12.322605965463108</v>
      </c>
      <c r="H24" s="29" t="s">
        <v>13</v>
      </c>
      <c r="I24" s="42">
        <v>3551</v>
      </c>
      <c r="J24" s="40">
        <v>61469</v>
      </c>
      <c r="K24" s="39">
        <f t="shared" si="6"/>
        <v>57918</v>
      </c>
      <c r="L24" s="41">
        <f t="shared" si="7"/>
        <v>16.310335116868487</v>
      </c>
    </row>
    <row r="25" spans="2:12" x14ac:dyDescent="0.45">
      <c r="B25" s="9" t="s">
        <v>14</v>
      </c>
      <c r="C25" s="43">
        <v>322</v>
      </c>
      <c r="D25" s="11">
        <v>6644</v>
      </c>
      <c r="E25" s="10">
        <f t="shared" si="4"/>
        <v>6322</v>
      </c>
      <c r="F25" s="12">
        <f t="shared" si="5"/>
        <v>19.633540372670808</v>
      </c>
      <c r="H25" s="9" t="s">
        <v>14</v>
      </c>
      <c r="I25" s="43">
        <v>774</v>
      </c>
      <c r="J25" s="11">
        <v>19798</v>
      </c>
      <c r="K25" s="10">
        <f t="shared" si="6"/>
        <v>19024</v>
      </c>
      <c r="L25" s="12">
        <f t="shared" si="7"/>
        <v>24.578811369509044</v>
      </c>
    </row>
    <row r="26" spans="2:12" x14ac:dyDescent="0.45">
      <c r="B26" s="29" t="s">
        <v>15</v>
      </c>
      <c r="C26" s="42">
        <v>2014</v>
      </c>
      <c r="D26" s="40">
        <v>13257</v>
      </c>
      <c r="E26" s="39">
        <f t="shared" si="4"/>
        <v>11243</v>
      </c>
      <c r="F26" s="41">
        <f t="shared" si="5"/>
        <v>5.5824230387288978</v>
      </c>
      <c r="H26" s="29" t="s">
        <v>15</v>
      </c>
      <c r="I26" s="42">
        <v>6654</v>
      </c>
      <c r="J26" s="40">
        <v>29013</v>
      </c>
      <c r="K26" s="39">
        <f t="shared" si="6"/>
        <v>22359</v>
      </c>
      <c r="L26" s="41">
        <f t="shared" si="7"/>
        <v>3.3602344454463484</v>
      </c>
    </row>
    <row r="27" spans="2:12" x14ac:dyDescent="0.45">
      <c r="B27" s="9" t="s">
        <v>16</v>
      </c>
      <c r="C27" s="43">
        <v>533</v>
      </c>
      <c r="D27" s="11">
        <v>19466</v>
      </c>
      <c r="E27" s="10">
        <f>D27-C27</f>
        <v>18933</v>
      </c>
      <c r="F27" s="12">
        <f>(D27/C27)-1</f>
        <v>35.521575984990619</v>
      </c>
      <c r="H27" s="9" t="s">
        <v>16</v>
      </c>
      <c r="I27" s="43">
        <v>1183</v>
      </c>
      <c r="J27" s="11">
        <v>62705</v>
      </c>
      <c r="K27" s="10">
        <f>J27-I27</f>
        <v>61522</v>
      </c>
      <c r="L27" s="12">
        <f>(J27/I27)-1</f>
        <v>52.005071851225701</v>
      </c>
    </row>
    <row r="28" spans="2:12" x14ac:dyDescent="0.45">
      <c r="B28" s="29" t="s">
        <v>37</v>
      </c>
      <c r="C28" s="42">
        <v>87</v>
      </c>
      <c r="D28" s="40">
        <v>5099</v>
      </c>
      <c r="E28" s="39">
        <f>D28-C28</f>
        <v>5012</v>
      </c>
      <c r="F28" s="41">
        <f>(D28/C28)-1</f>
        <v>57.609195402298852</v>
      </c>
      <c r="H28" s="29" t="s">
        <v>37</v>
      </c>
      <c r="I28" s="42">
        <v>321</v>
      </c>
      <c r="J28" s="40">
        <v>15571</v>
      </c>
      <c r="K28" s="39">
        <f>J28-I28</f>
        <v>15250</v>
      </c>
      <c r="L28" s="41">
        <f>(J28/I28)-1</f>
        <v>47.507788161993773</v>
      </c>
    </row>
    <row r="29" spans="2:12" x14ac:dyDescent="0.45">
      <c r="B29" s="9" t="s">
        <v>17</v>
      </c>
      <c r="C29" s="43">
        <v>12</v>
      </c>
      <c r="D29" s="11">
        <v>692</v>
      </c>
      <c r="E29" s="10">
        <f>D29-C29</f>
        <v>680</v>
      </c>
      <c r="F29" s="12">
        <f>(D29/C29)-1</f>
        <v>56.666666666666664</v>
      </c>
      <c r="H29" s="9" t="s">
        <v>17</v>
      </c>
      <c r="I29" s="43">
        <v>42</v>
      </c>
      <c r="J29" s="11">
        <v>1738</v>
      </c>
      <c r="K29" s="10">
        <f>J29-I29</f>
        <v>1696</v>
      </c>
      <c r="L29" s="12">
        <f>(J29/I29)-1</f>
        <v>40.38095238095238</v>
      </c>
    </row>
    <row r="30" spans="2:12" x14ac:dyDescent="0.45">
      <c r="B30" s="28" t="s">
        <v>28</v>
      </c>
      <c r="C30" s="47"/>
      <c r="D30" s="30"/>
      <c r="E30" s="29"/>
      <c r="F30" s="29"/>
      <c r="H30" s="28" t="s">
        <v>28</v>
      </c>
      <c r="I30" s="47"/>
      <c r="J30" s="30"/>
      <c r="K30" s="29"/>
      <c r="L30" s="29"/>
    </row>
    <row r="31" spans="2:12" x14ac:dyDescent="0.45">
      <c r="B31" s="24" t="s">
        <v>29</v>
      </c>
      <c r="C31" s="44">
        <v>731</v>
      </c>
      <c r="D31" s="26">
        <v>8479</v>
      </c>
      <c r="E31" s="25">
        <f>D31-C31</f>
        <v>7748</v>
      </c>
      <c r="F31" s="27">
        <f>(D31/C31)-1</f>
        <v>10.599179206566347</v>
      </c>
      <c r="H31" s="24" t="s">
        <v>29</v>
      </c>
      <c r="I31" s="44">
        <v>1790</v>
      </c>
      <c r="J31" s="26">
        <v>25349</v>
      </c>
      <c r="K31" s="25">
        <f>J31-I31</f>
        <v>23559</v>
      </c>
      <c r="L31" s="27">
        <f>(J31/I31)-1</f>
        <v>13.161452513966481</v>
      </c>
    </row>
    <row r="32" spans="2:12" x14ac:dyDescent="0.45">
      <c r="B32" s="31" t="s">
        <v>30</v>
      </c>
      <c r="C32" s="45">
        <v>58</v>
      </c>
      <c r="D32" s="33">
        <v>691</v>
      </c>
      <c r="E32" s="32">
        <f>D32-C32</f>
        <v>633</v>
      </c>
      <c r="F32" s="34">
        <f>(D32/C32)-1</f>
        <v>10.913793103448276</v>
      </c>
      <c r="H32" s="31" t="s">
        <v>30</v>
      </c>
      <c r="I32" s="45">
        <v>123</v>
      </c>
      <c r="J32" s="33">
        <v>2192</v>
      </c>
      <c r="K32" s="32">
        <f>J32-I32</f>
        <v>2069</v>
      </c>
      <c r="L32" s="34">
        <f>(J32/I32)-1</f>
        <v>16.821138211382113</v>
      </c>
    </row>
    <row r="33" spans="2:12" x14ac:dyDescent="0.45">
      <c r="B33" s="24" t="s">
        <v>31</v>
      </c>
      <c r="C33" s="44">
        <v>64</v>
      </c>
      <c r="D33" s="26">
        <v>2509</v>
      </c>
      <c r="E33" s="25">
        <f>D33-C33</f>
        <v>2445</v>
      </c>
      <c r="F33" s="27">
        <f>(D33/C33)-1</f>
        <v>38.203125</v>
      </c>
      <c r="H33" s="24" t="s">
        <v>31</v>
      </c>
      <c r="I33" s="44">
        <v>215</v>
      </c>
      <c r="J33" s="26">
        <v>8759</v>
      </c>
      <c r="K33" s="25">
        <f>J33-I33</f>
        <v>8544</v>
      </c>
      <c r="L33" s="27">
        <f>(J33/I33)-1</f>
        <v>39.739534883720928</v>
      </c>
    </row>
    <row r="34" spans="2:12" x14ac:dyDescent="0.45">
      <c r="B34" s="35" t="s">
        <v>32</v>
      </c>
      <c r="C34" s="46">
        <v>174</v>
      </c>
      <c r="D34" s="37">
        <v>967</v>
      </c>
      <c r="E34" s="36">
        <f t="shared" ref="E34" si="8">D34-C34</f>
        <v>793</v>
      </c>
      <c r="F34" s="38">
        <f t="shared" ref="F34" si="9">(D34/C34)-1</f>
        <v>4.5574712643678161</v>
      </c>
      <c r="H34" s="35" t="s">
        <v>32</v>
      </c>
      <c r="I34" s="46">
        <v>1029</v>
      </c>
      <c r="J34" s="37">
        <v>3836</v>
      </c>
      <c r="K34" s="36">
        <f t="shared" ref="K34" si="10">J34-I34</f>
        <v>2807</v>
      </c>
      <c r="L34" s="38">
        <f t="shared" ref="L34" si="11">(J34/I34)-1</f>
        <v>2.7278911564625852</v>
      </c>
    </row>
    <row r="35" spans="2:12" x14ac:dyDescent="0.45">
      <c r="C35" s="13"/>
      <c r="D35" s="13"/>
      <c r="I35" s="13"/>
      <c r="J35" s="13"/>
    </row>
    <row r="36" spans="2:12" x14ac:dyDescent="0.45">
      <c r="B36" s="2" t="s">
        <v>18</v>
      </c>
      <c r="C36" s="21">
        <v>2915</v>
      </c>
      <c r="D36" s="21">
        <v>58192</v>
      </c>
      <c r="E36" s="21">
        <f>D36-C36</f>
        <v>55277</v>
      </c>
      <c r="F36" s="22">
        <f>(D36/C36)-1</f>
        <v>18.962950257289879</v>
      </c>
      <c r="H36" s="2" t="s">
        <v>18</v>
      </c>
      <c r="I36" s="21">
        <v>14483</v>
      </c>
      <c r="J36" s="21">
        <v>135577</v>
      </c>
      <c r="K36" s="21">
        <f>J36-I36</f>
        <v>121094</v>
      </c>
      <c r="L36" s="22">
        <f>(J36/I36)-1</f>
        <v>8.361113029068564</v>
      </c>
    </row>
    <row r="38" spans="2:12" ht="72" customHeight="1" x14ac:dyDescent="0.45">
      <c r="B38" s="60" t="s">
        <v>69</v>
      </c>
      <c r="C38" s="60"/>
      <c r="D38" s="60"/>
      <c r="E38" s="60"/>
      <c r="F38" s="60"/>
      <c r="H38" s="20"/>
    </row>
    <row r="40" spans="2:12" x14ac:dyDescent="0.45">
      <c r="B40" s="20" t="s">
        <v>24</v>
      </c>
      <c r="H40" s="20"/>
    </row>
  </sheetData>
  <mergeCells count="17">
    <mergeCell ref="H3:H4"/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{D2E1518F-D0D1-4038-A717-80D0B49B855D}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{DE3F7AB5-3B78-4F26-BB19-EC1B33195CDA}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{BB3E621A-5D29-4E33-99AD-EE1F91595ECC}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{B7C19C0A-FE61-4D23-8E95-01A121E7AABB}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{3B25D8D6-8402-4E3E-938C-9EA202E2F71B}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{30210931-D408-4738-9503-484B766678CC}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{ED1B6724-117F-4866-977E-25B3F756AFFB}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{3682DA6B-C9C9-4325-AA59-7DA0B778D7E4}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{981E6F79-69CE-46D4-B240-4A3A3ADC4D5E}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{ACA4EFD1-2822-4792-B249-BBD798BFEB0D}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{B61DFFD7-986C-47AE-9C06-EC047656D023}</x14:id>
        </ext>
      </extLst>
    </cfRule>
  </conditionalFormatting>
  <conditionalFormatting sqref="F2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{AF9E77C9-6E05-4150-9A38-0A475CEF0B9C}</x14:id>
        </ext>
      </extLst>
    </cfRule>
  </conditionalFormatting>
  <conditionalFormatting sqref="F7:F16 F5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{629BA91E-1894-490C-8D45-951462F93A42}</x14:id>
        </ext>
      </extLst>
    </cfRule>
  </conditionalFormatting>
  <conditionalFormatting sqref="F4:F16 F21:F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{32A6D37A-6287-4935-8DA8-00011616256B}</x14:id>
        </ext>
      </extLst>
    </cfRule>
  </conditionalFormatting>
  <conditionalFormatting sqref="F31:F34 F3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{0E304A62-2B82-4364-8F2F-A7A086A88882}</x14:id>
        </ext>
      </extLst>
    </cfRule>
  </conditionalFormatting>
  <conditionalFormatting sqref="F31:F34 F3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{3EA5DF8D-27F7-428E-AE8A-2985691F51FF}</x14:id>
        </ext>
      </extLst>
    </cfRule>
  </conditionalFormatting>
  <conditionalFormatting sqref="F21:F34 F36 F7:F16 F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{2C246EA7-BE1F-4FDC-AA68-CBE7661A11D4}</x14:id>
        </ext>
      </extLst>
    </cfRule>
  </conditionalFormatting>
  <conditionalFormatting sqref="L1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{E298D3EB-16FE-48EC-BD3F-1A3C8FE409BC}</x14:id>
        </ext>
      </extLst>
    </cfRule>
  </conditionalFormatting>
  <conditionalFormatting sqref="L1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{0BB4623B-32CC-452F-881B-915F9DE41066}</x14:id>
        </ext>
      </extLst>
    </cfRule>
  </conditionalFormatting>
  <conditionalFormatting sqref="L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{3721021A-1FC3-4C41-AA6D-F8015EE2B4E2}</x14:id>
        </ext>
      </extLst>
    </cfRule>
  </conditionalFormatting>
  <conditionalFormatting sqref="L1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{21AC05E1-1F28-492B-8282-6D60568D1ADE}</x14:id>
        </ext>
      </extLst>
    </cfRule>
  </conditionalFormatting>
  <conditionalFormatting sqref="L1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{4AA0F910-8BC1-4711-952C-A42D8FFEF59E}</x14:id>
        </ext>
      </extLst>
    </cfRule>
  </conditionalFormatting>
  <conditionalFormatting sqref="L1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{6597E4E0-D07A-483F-83A6-951B255C207D}</x14:id>
        </ext>
      </extLst>
    </cfRule>
  </conditionalFormatting>
  <conditionalFormatting sqref="L1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{5A1749A8-C754-453D-B834-2B1B30D55CF7}</x14:id>
        </ext>
      </extLst>
    </cfRule>
  </conditionalFormatting>
  <conditionalFormatting sqref="L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{D89F8129-9F69-4250-BFA5-0E516EF16E0C}</x14:id>
        </ext>
      </extLst>
    </cfRule>
  </conditionalFormatting>
  <conditionalFormatting sqref="L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{F906C121-56AA-4EB5-ABAE-4BCFA3A09966}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{68F818E7-9312-430C-BE88-3A8AD23504D0}</x14:id>
        </ext>
      </extLst>
    </cfRule>
  </conditionalFormatting>
  <conditionalFormatting sqref="L7:L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{616F4DDB-2D41-40E6-BC88-9AF261D2A9D6}</x14:id>
        </ext>
      </extLst>
    </cfRule>
  </conditionalFormatting>
  <conditionalFormatting sqref="L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{2A149299-5B86-47C3-AA66-CA99A33AB073}</x14:id>
        </ext>
      </extLst>
    </cfRule>
  </conditionalFormatting>
  <conditionalFormatting sqref="L7:L16 L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{3198437E-3AA2-4E3F-BC68-20F0B7F08823}</x14:id>
        </ext>
      </extLst>
    </cfRule>
  </conditionalFormatting>
  <conditionalFormatting sqref="L4:L16 L21:L2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{D448C1AF-9CE1-419D-B023-AEEC3C9D61BE}</x14:id>
        </ext>
      </extLst>
    </cfRule>
  </conditionalFormatting>
  <conditionalFormatting sqref="L31:L34 L3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{DC2D61D2-60C1-4607-840D-9A6C83E76083}</x14:id>
        </ext>
      </extLst>
    </cfRule>
  </conditionalFormatting>
  <conditionalFormatting sqref="L31:L34 L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{91620911-A737-4CDC-8990-5657BA4E0C14}</x14:id>
        </ext>
      </extLst>
    </cfRule>
  </conditionalFormatting>
  <conditionalFormatting sqref="L21:L34 L36 L7:L16 L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{BE0D6974-352D-46F9-B8EC-F71C500636ED}</x14:id>
        </ext>
      </extLst>
    </cfRule>
  </conditionalFormatting>
  <conditionalFormatting sqref="F31:F34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{9F2F73C3-2073-464E-8880-4C7ED041A594}</x14:id>
        </ext>
      </extLst>
    </cfRule>
  </conditionalFormatting>
  <conditionalFormatting sqref="F30:F3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{9B08C002-3D93-4460-8AF0-F752E5743329}</x14:id>
        </ext>
      </extLst>
    </cfRule>
  </conditionalFormatting>
  <conditionalFormatting sqref="L31:L34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{D86F10CF-300F-4C68-8023-C27CD85C17D6}</x14:id>
        </ext>
      </extLst>
    </cfRule>
  </conditionalFormatting>
  <conditionalFormatting sqref="L30:L3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{C07FEFB0-C38C-4AB8-BAED-8BB42528BEB2}</x14:id>
        </ext>
      </extLst>
    </cfRule>
  </conditionalFormatting>
  <conditionalFormatting sqref="F7:F16 F5 F21:F29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{25D40BED-029F-47C0-A90B-E8F5D044008E}</x14:id>
        </ext>
      </extLst>
    </cfRule>
  </conditionalFormatting>
  <conditionalFormatting sqref="F5:F16 F21:F29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{143D682E-AA47-4FE1-8FB3-57EBDD08DDC0}</x14:id>
        </ext>
      </extLst>
    </cfRule>
  </conditionalFormatting>
  <conditionalFormatting sqref="F21:F29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{24CA7C6D-339F-446A-A61D-24B9000008BF}</x14:id>
        </ext>
      </extLst>
    </cfRule>
  </conditionalFormatting>
  <conditionalFormatting sqref="F21:F29 F5:F1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{46316686-43EA-4C1F-A1EE-D586A33F0A6E}</x14:id>
        </ext>
      </extLst>
    </cfRule>
  </conditionalFormatting>
  <conditionalFormatting sqref="L7:L16 L5 L21:L29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{8E2C2932-9E64-4635-98F1-9F11F1584E72}</x14:id>
        </ext>
      </extLst>
    </cfRule>
  </conditionalFormatting>
  <conditionalFormatting sqref="L5:L16 L21:L29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{D222ACC0-AE1F-4438-B941-BA8658734BC3}</x14:id>
        </ext>
      </extLst>
    </cfRule>
  </conditionalFormatting>
  <conditionalFormatting sqref="L21:L29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{D2FAD16B-0F5D-4448-8761-D60C36149B6C}</x14:id>
        </ext>
      </extLst>
    </cfRule>
  </conditionalFormatting>
  <conditionalFormatting sqref="L21:L29 L5:L1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{F5303858-66DF-481B-8F43-831C6740A026}</x14:id>
        </ext>
      </extLst>
    </cfRule>
  </conditionalFormatting>
  <pageMargins left="0.7" right="0.7" top="0.75" bottom="0.75" header="0.3" footer="0.3"/>
  <ignoredErrors>
    <ignoredError sqref="C3:D4 C19:D20 I3:J4 I19:J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E1518F-D0D1-4038-A717-80D0B49B85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E3F7AB5-3B78-4F26-BB19-EC1B33195C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BB3E621A-5D29-4E33-99AD-EE1F91595E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7C19C0A-FE61-4D23-8E95-01A121E7AA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3B25D8D6-8402-4E3E-938C-9EA202E2F7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30210931-D408-4738-9503-484B766678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ED1B6724-117F-4866-977E-25B3F756AF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3682DA6B-C9C9-4325-AA59-7DA0B778D7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981E6F79-69CE-46D4-B240-4A3A3ADC4D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ACA4EFD1-2822-4792-B249-BBD798BFEB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61DFFD7-986C-47AE-9C06-EC047656D0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AF9E77C9-6E05-4150-9A38-0A475CEF0B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629BA91E-1894-490C-8D45-951462F93A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32A6D37A-6287-4935-8DA8-0001161625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0E304A62-2B82-4364-8F2F-A7A086A8888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3EA5DF8D-27F7-428E-AE8A-2985691F51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2C246EA7-BE1F-4FDC-AA68-CBE7661A11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E298D3EB-16FE-48EC-BD3F-1A3C8FE409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0BB4623B-32CC-452F-881B-915F9DE410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3721021A-1FC3-4C41-AA6D-F8015EE2B4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21AC05E1-1F28-492B-8282-6D60568D1A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4AA0F910-8BC1-4711-952C-A42D8FFEF5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6597E4E0-D07A-483F-83A6-951B255C20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5A1749A8-C754-453D-B834-2B1B30D55C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D89F8129-9F69-4250-BFA5-0E516EF16E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F906C121-56AA-4EB5-ABAE-4BCFA3A099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68F818E7-9312-430C-BE88-3A8AD23504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616F4DDB-2D41-40E6-BC88-9AF261D2A9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2A149299-5B86-47C3-AA66-CA99A33AB0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3198437E-3AA2-4E3F-BC68-20F0B7F088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D448C1AF-9CE1-419D-B023-AEEC3C9D61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DC2D61D2-60C1-4607-840D-9A6C83E7608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91620911-A737-4CDC-8990-5657BA4E0C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BE0D6974-352D-46F9-B8EC-F71C500636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9F2F73C3-2073-464E-8880-4C7ED041A5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9B08C002-3D93-4460-8AF0-F752E57433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D86F10CF-300F-4C68-8023-C27CD85C17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C07FEFB0-C38C-4AB8-BAED-8BB42528BE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25D40BED-029F-47C0-A90B-E8F5D044008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143D682E-AA47-4FE1-8FB3-57EBDD08DD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24CA7C6D-339F-446A-A61D-24B9000008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46316686-43EA-4C1F-A1EE-D586A33F0A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8E2C2932-9E64-4635-98F1-9F11F1584E7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D222ACC0-AE1F-4438-B941-BA8658734B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D2FAD16B-0F5D-4448-8761-D60C36149B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F5303858-66DF-481B-8F43-831C6740A0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2178-8BF4-4710-8310-C66B5509A4EC}">
  <dimension ref="B1:L40"/>
  <sheetViews>
    <sheetView workbookViewId="0">
      <selection activeCell="D7" sqref="D7:D16"/>
    </sheetView>
  </sheetViews>
  <sheetFormatPr defaultRowHeight="14.25" x14ac:dyDescent="0.45"/>
  <cols>
    <col min="2" max="2" width="23.796875" customWidth="1"/>
    <col min="7" max="7" width="7.53125" customWidth="1"/>
    <col min="8" max="8" width="23.796875" customWidth="1"/>
  </cols>
  <sheetData>
    <row r="1" spans="2:12" x14ac:dyDescent="0.45">
      <c r="B1" s="1" t="s">
        <v>22</v>
      </c>
      <c r="H1" s="1" t="s">
        <v>22</v>
      </c>
    </row>
    <row r="2" spans="2:12" ht="14.65" thickBot="1" x14ac:dyDescent="0.5">
      <c r="B2" s="2" t="s">
        <v>51</v>
      </c>
      <c r="H2" s="2" t="s">
        <v>54</v>
      </c>
    </row>
    <row r="3" spans="2:12" ht="14.65" thickTop="1" x14ac:dyDescent="0.45">
      <c r="B3" s="61"/>
      <c r="C3" s="63" t="s">
        <v>19</v>
      </c>
      <c r="D3" s="64" t="s">
        <v>27</v>
      </c>
      <c r="E3" s="66" t="s">
        <v>1</v>
      </c>
      <c r="F3" s="67"/>
      <c r="H3" s="61"/>
      <c r="I3" s="63" t="s">
        <v>19</v>
      </c>
      <c r="J3" s="64" t="s">
        <v>27</v>
      </c>
      <c r="K3" s="66" t="s">
        <v>1</v>
      </c>
      <c r="L3" s="67"/>
    </row>
    <row r="4" spans="2:12" x14ac:dyDescent="0.4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45">
      <c r="B5" s="3" t="s">
        <v>4</v>
      </c>
      <c r="C5" s="4">
        <v>14395</v>
      </c>
      <c r="D5" s="5">
        <v>112032</v>
      </c>
      <c r="E5" s="4">
        <f>D5-C5</f>
        <v>97637</v>
      </c>
      <c r="F5" s="6">
        <f>(D5/C5)-1</f>
        <v>6.7827023271969438</v>
      </c>
      <c r="H5" s="3" t="s">
        <v>4</v>
      </c>
      <c r="I5" s="4">
        <v>32140</v>
      </c>
      <c r="J5" s="5">
        <v>459480</v>
      </c>
      <c r="K5" s="4">
        <f>J5-I5</f>
        <v>427340</v>
      </c>
      <c r="L5" s="6">
        <f>(J5/I5)-1</f>
        <v>13.296204107031736</v>
      </c>
    </row>
    <row r="6" spans="2:12" x14ac:dyDescent="0.45">
      <c r="B6" s="7" t="s">
        <v>57</v>
      </c>
      <c r="D6" s="8"/>
      <c r="H6" s="7" t="s">
        <v>73</v>
      </c>
      <c r="J6" s="8"/>
    </row>
    <row r="7" spans="2:12" x14ac:dyDescent="0.45">
      <c r="B7" s="9" t="s">
        <v>6</v>
      </c>
      <c r="C7" s="10">
        <v>7490</v>
      </c>
      <c r="D7" s="11">
        <v>25926</v>
      </c>
      <c r="E7" s="10">
        <f t="shared" ref="E7:E16" si="0">D7-C7</f>
        <v>18436</v>
      </c>
      <c r="F7" s="12">
        <f t="shared" ref="F7:F16" si="1">(D7/C7)-1</f>
        <v>2.4614152202937252</v>
      </c>
      <c r="H7" s="9" t="s">
        <v>5</v>
      </c>
      <c r="I7" s="10">
        <v>706</v>
      </c>
      <c r="J7" s="11">
        <v>98509</v>
      </c>
      <c r="K7" s="10">
        <f t="shared" ref="K7:K16" si="2">J7-I7</f>
        <v>97803</v>
      </c>
      <c r="L7" s="12">
        <f t="shared" ref="L7:L16" si="3">(J7/I7)-1</f>
        <v>138.53116147308782</v>
      </c>
    </row>
    <row r="8" spans="2:12" x14ac:dyDescent="0.45">
      <c r="B8" t="s">
        <v>5</v>
      </c>
      <c r="C8" s="13">
        <v>175</v>
      </c>
      <c r="D8" s="14">
        <v>9545</v>
      </c>
      <c r="E8" s="13">
        <f t="shared" si="0"/>
        <v>9370</v>
      </c>
      <c r="F8" s="15">
        <f t="shared" si="1"/>
        <v>53.542857142857144</v>
      </c>
      <c r="H8" t="s">
        <v>6</v>
      </c>
      <c r="I8" s="13">
        <v>8614</v>
      </c>
      <c r="J8" s="14">
        <v>84865</v>
      </c>
      <c r="K8" s="13">
        <f t="shared" si="2"/>
        <v>76251</v>
      </c>
      <c r="L8" s="15">
        <f t="shared" si="3"/>
        <v>8.8519851404690044</v>
      </c>
    </row>
    <row r="9" spans="2:12" x14ac:dyDescent="0.45">
      <c r="B9" s="9" t="s">
        <v>8</v>
      </c>
      <c r="C9" s="10">
        <v>935</v>
      </c>
      <c r="D9" s="11">
        <v>8798</v>
      </c>
      <c r="E9" s="10">
        <f t="shared" si="0"/>
        <v>7863</v>
      </c>
      <c r="F9" s="12">
        <f t="shared" si="1"/>
        <v>8.4096256684491983</v>
      </c>
      <c r="H9" s="9" t="s">
        <v>8</v>
      </c>
      <c r="I9" s="10">
        <v>2901</v>
      </c>
      <c r="J9" s="11">
        <v>32012</v>
      </c>
      <c r="K9" s="10">
        <f t="shared" si="2"/>
        <v>29111</v>
      </c>
      <c r="L9" s="12">
        <f t="shared" si="3"/>
        <v>10.034815580834195</v>
      </c>
    </row>
    <row r="10" spans="2:12" x14ac:dyDescent="0.45">
      <c r="B10" t="s">
        <v>23</v>
      </c>
      <c r="C10" s="13">
        <v>144</v>
      </c>
      <c r="D10" s="14">
        <v>8087</v>
      </c>
      <c r="E10" s="13">
        <f t="shared" si="0"/>
        <v>7943</v>
      </c>
      <c r="F10" s="15">
        <f t="shared" si="1"/>
        <v>55.159722222222221</v>
      </c>
      <c r="H10" t="s">
        <v>7</v>
      </c>
      <c r="I10" s="13">
        <v>6519</v>
      </c>
      <c r="J10" s="14">
        <v>28771</v>
      </c>
      <c r="K10" s="13">
        <f t="shared" si="2"/>
        <v>22252</v>
      </c>
      <c r="L10" s="15">
        <f t="shared" si="3"/>
        <v>3.4134069642583222</v>
      </c>
    </row>
    <row r="11" spans="2:12" x14ac:dyDescent="0.45">
      <c r="B11" s="9" t="s">
        <v>9</v>
      </c>
      <c r="C11" s="10">
        <v>313</v>
      </c>
      <c r="D11" s="11">
        <v>7916</v>
      </c>
      <c r="E11" s="10">
        <f t="shared" si="0"/>
        <v>7603</v>
      </c>
      <c r="F11" s="12">
        <f t="shared" si="1"/>
        <v>24.290734824281149</v>
      </c>
      <c r="H11" s="9" t="s">
        <v>9</v>
      </c>
      <c r="I11" s="10">
        <v>984</v>
      </c>
      <c r="J11" s="11">
        <v>27119</v>
      </c>
      <c r="K11" s="10">
        <f t="shared" si="2"/>
        <v>26135</v>
      </c>
      <c r="L11" s="12">
        <f t="shared" si="3"/>
        <v>26.559959349593495</v>
      </c>
    </row>
    <row r="12" spans="2:12" x14ac:dyDescent="0.45">
      <c r="B12" t="s">
        <v>7</v>
      </c>
      <c r="C12" s="13">
        <v>1316</v>
      </c>
      <c r="D12" s="14">
        <v>5968</v>
      </c>
      <c r="E12" s="13">
        <f t="shared" si="0"/>
        <v>4652</v>
      </c>
      <c r="F12" s="15">
        <f t="shared" si="1"/>
        <v>3.5349544072948325</v>
      </c>
      <c r="H12" t="s">
        <v>23</v>
      </c>
      <c r="I12" s="13">
        <v>454</v>
      </c>
      <c r="J12" s="14">
        <v>18646</v>
      </c>
      <c r="K12" s="13">
        <f t="shared" si="2"/>
        <v>18192</v>
      </c>
      <c r="L12" s="15">
        <f t="shared" si="3"/>
        <v>40.070484581497794</v>
      </c>
    </row>
    <row r="13" spans="2:12" x14ac:dyDescent="0.45">
      <c r="B13" s="9" t="s">
        <v>33</v>
      </c>
      <c r="C13" s="10">
        <v>407</v>
      </c>
      <c r="D13" s="11">
        <v>5790</v>
      </c>
      <c r="E13" s="10">
        <f t="shared" si="0"/>
        <v>5383</v>
      </c>
      <c r="F13" s="12">
        <f t="shared" si="1"/>
        <v>13.226044226044227</v>
      </c>
      <c r="H13" s="9" t="s">
        <v>33</v>
      </c>
      <c r="I13" s="10">
        <v>1167</v>
      </c>
      <c r="J13" s="11">
        <v>16665</v>
      </c>
      <c r="K13" s="10">
        <f t="shared" si="2"/>
        <v>15498</v>
      </c>
      <c r="L13" s="12">
        <f t="shared" si="3"/>
        <v>13.280205655526993</v>
      </c>
    </row>
    <row r="14" spans="2:12" x14ac:dyDescent="0.45">
      <c r="B14" t="s">
        <v>52</v>
      </c>
      <c r="C14" s="13">
        <v>56</v>
      </c>
      <c r="D14" s="14">
        <v>4040</v>
      </c>
      <c r="E14" s="13">
        <f t="shared" si="0"/>
        <v>3984</v>
      </c>
      <c r="F14" s="15">
        <f t="shared" si="1"/>
        <v>71.142857142857139</v>
      </c>
      <c r="H14" t="s">
        <v>10</v>
      </c>
      <c r="I14" s="13">
        <v>716</v>
      </c>
      <c r="J14" s="14">
        <v>13348</v>
      </c>
      <c r="K14" s="13">
        <f t="shared" si="2"/>
        <v>12632</v>
      </c>
      <c r="L14" s="15">
        <f t="shared" si="3"/>
        <v>17.64245810055866</v>
      </c>
    </row>
    <row r="15" spans="2:12" x14ac:dyDescent="0.45">
      <c r="B15" s="9" t="s">
        <v>10</v>
      </c>
      <c r="C15" s="10">
        <v>301</v>
      </c>
      <c r="D15" s="11">
        <v>3421</v>
      </c>
      <c r="E15" s="10">
        <f t="shared" si="0"/>
        <v>3120</v>
      </c>
      <c r="F15" s="12">
        <f t="shared" si="1"/>
        <v>10.365448504983389</v>
      </c>
      <c r="H15" s="9" t="s">
        <v>39</v>
      </c>
      <c r="I15" s="10">
        <v>492</v>
      </c>
      <c r="J15" s="11">
        <v>13228</v>
      </c>
      <c r="K15" s="10">
        <f t="shared" si="2"/>
        <v>12736</v>
      </c>
      <c r="L15" s="12">
        <f t="shared" si="3"/>
        <v>25.886178861788618</v>
      </c>
    </row>
    <row r="16" spans="2:12" x14ac:dyDescent="0.45">
      <c r="B16" s="16" t="s">
        <v>39</v>
      </c>
      <c r="C16" s="17">
        <v>133</v>
      </c>
      <c r="D16" s="18">
        <v>3357</v>
      </c>
      <c r="E16" s="17">
        <f t="shared" si="0"/>
        <v>3224</v>
      </c>
      <c r="F16" s="19">
        <f t="shared" si="1"/>
        <v>24.2406015037594</v>
      </c>
      <c r="H16" s="16" t="s">
        <v>52</v>
      </c>
      <c r="I16" s="17">
        <v>261</v>
      </c>
      <c r="J16" s="18">
        <v>8548</v>
      </c>
      <c r="K16" s="17">
        <f t="shared" si="2"/>
        <v>8287</v>
      </c>
      <c r="L16" s="19">
        <f t="shared" si="3"/>
        <v>31.750957854406131</v>
      </c>
    </row>
    <row r="17" spans="2:12" x14ac:dyDescent="0.45">
      <c r="B17" s="20"/>
      <c r="C17" s="13"/>
      <c r="D17" s="13"/>
      <c r="H17" s="20"/>
      <c r="I17" s="13"/>
      <c r="J17" s="13"/>
    </row>
    <row r="18" spans="2:12" ht="14.65" thickBot="1" x14ac:dyDescent="0.5">
      <c r="B18" s="2" t="s">
        <v>53</v>
      </c>
      <c r="H18" s="2" t="s">
        <v>55</v>
      </c>
    </row>
    <row r="19" spans="2:12" ht="14.65" thickTop="1" x14ac:dyDescent="0.45">
      <c r="B19" s="61"/>
      <c r="C19" s="63" t="s">
        <v>19</v>
      </c>
      <c r="D19" s="64" t="s">
        <v>27</v>
      </c>
      <c r="E19" s="66" t="s">
        <v>1</v>
      </c>
      <c r="F19" s="67"/>
      <c r="H19" s="61"/>
      <c r="I19" s="63" t="s">
        <v>19</v>
      </c>
      <c r="J19" s="64" t="s">
        <v>27</v>
      </c>
      <c r="K19" s="66" t="s">
        <v>1</v>
      </c>
      <c r="L19" s="67"/>
    </row>
    <row r="20" spans="2:12" x14ac:dyDescent="0.4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2" x14ac:dyDescent="0.45">
      <c r="B21" s="3" t="s">
        <v>4</v>
      </c>
      <c r="C21" s="4">
        <v>14395</v>
      </c>
      <c r="D21" s="5">
        <v>112032</v>
      </c>
      <c r="E21" s="4">
        <f>D21-C21</f>
        <v>97637</v>
      </c>
      <c r="F21" s="6">
        <f>(D21/C21)-1</f>
        <v>6.7827023271969438</v>
      </c>
      <c r="H21" s="3" t="s">
        <v>4</v>
      </c>
      <c r="I21" s="4">
        <v>32140</v>
      </c>
      <c r="J21" s="5">
        <v>459480</v>
      </c>
      <c r="K21" s="4">
        <f>J21-I21</f>
        <v>427340</v>
      </c>
      <c r="L21" s="6">
        <f>(J21/I21)-1</f>
        <v>13.296204107031736</v>
      </c>
    </row>
    <row r="22" spans="2:12" x14ac:dyDescent="0.45">
      <c r="B22" s="29" t="s">
        <v>11</v>
      </c>
      <c r="C22" s="42">
        <v>603</v>
      </c>
      <c r="D22" s="40">
        <v>14226</v>
      </c>
      <c r="E22" s="39">
        <f t="shared" ref="E22:E26" si="4">D22-C22</f>
        <v>13623</v>
      </c>
      <c r="F22" s="41">
        <f t="shared" ref="F22:F26" si="5">(D22/C22)-1</f>
        <v>22.592039800995025</v>
      </c>
      <c r="H22" s="29" t="s">
        <v>11</v>
      </c>
      <c r="I22" s="42">
        <v>2084</v>
      </c>
      <c r="J22" s="40">
        <v>36218</v>
      </c>
      <c r="K22" s="39">
        <f t="shared" ref="K22:K26" si="6">J22-I22</f>
        <v>34134</v>
      </c>
      <c r="L22" s="41">
        <f t="shared" ref="L22:L26" si="7">(J22/I22)-1</f>
        <v>16.379078694817657</v>
      </c>
    </row>
    <row r="23" spans="2:12" x14ac:dyDescent="0.45">
      <c r="B23" s="9" t="s">
        <v>12</v>
      </c>
      <c r="C23" s="43">
        <v>199</v>
      </c>
      <c r="D23" s="11">
        <v>10256</v>
      </c>
      <c r="E23" s="10">
        <f t="shared" si="4"/>
        <v>10057</v>
      </c>
      <c r="F23" s="12">
        <f t="shared" si="5"/>
        <v>50.537688442211056</v>
      </c>
      <c r="H23" s="9" t="s">
        <v>12</v>
      </c>
      <c r="I23" s="43">
        <v>781</v>
      </c>
      <c r="J23" s="11">
        <v>105282</v>
      </c>
      <c r="K23" s="10">
        <f t="shared" si="6"/>
        <v>104501</v>
      </c>
      <c r="L23" s="12">
        <f t="shared" si="7"/>
        <v>133.80409731113957</v>
      </c>
    </row>
    <row r="24" spans="2:12" x14ac:dyDescent="0.45">
      <c r="B24" s="29" t="s">
        <v>13</v>
      </c>
      <c r="C24" s="42">
        <v>1818</v>
      </c>
      <c r="D24" s="40">
        <v>27803</v>
      </c>
      <c r="E24" s="39">
        <f t="shared" si="4"/>
        <v>25985</v>
      </c>
      <c r="F24" s="41">
        <f t="shared" si="5"/>
        <v>14.293179317931793</v>
      </c>
      <c r="H24" s="29" t="s">
        <v>13</v>
      </c>
      <c r="I24" s="42">
        <v>5369</v>
      </c>
      <c r="J24" s="40">
        <v>89272</v>
      </c>
      <c r="K24" s="39">
        <f t="shared" si="6"/>
        <v>83903</v>
      </c>
      <c r="L24" s="41">
        <f t="shared" si="7"/>
        <v>15.627304898491339</v>
      </c>
    </row>
    <row r="25" spans="2:12" x14ac:dyDescent="0.45">
      <c r="B25" s="9" t="s">
        <v>14</v>
      </c>
      <c r="C25" s="43">
        <v>434</v>
      </c>
      <c r="D25" s="11">
        <v>6778</v>
      </c>
      <c r="E25" s="10">
        <f t="shared" si="4"/>
        <v>6344</v>
      </c>
      <c r="F25" s="12">
        <f t="shared" si="5"/>
        <v>14.617511520737327</v>
      </c>
      <c r="H25" s="9" t="s">
        <v>14</v>
      </c>
      <c r="I25" s="43">
        <v>1208</v>
      </c>
      <c r="J25" s="11">
        <v>26576</v>
      </c>
      <c r="K25" s="10">
        <f t="shared" si="6"/>
        <v>25368</v>
      </c>
      <c r="L25" s="12">
        <f t="shared" si="7"/>
        <v>21</v>
      </c>
    </row>
    <row r="26" spans="2:12" x14ac:dyDescent="0.45">
      <c r="B26" s="29" t="s">
        <v>15</v>
      </c>
      <c r="C26" s="42">
        <v>2092</v>
      </c>
      <c r="D26" s="40">
        <v>7846</v>
      </c>
      <c r="E26" s="39">
        <f t="shared" si="4"/>
        <v>5754</v>
      </c>
      <c r="F26" s="41">
        <f t="shared" si="5"/>
        <v>2.7504780114722753</v>
      </c>
      <c r="H26" s="29" t="s">
        <v>15</v>
      </c>
      <c r="I26" s="42">
        <v>8746</v>
      </c>
      <c r="J26" s="40">
        <v>36859</v>
      </c>
      <c r="K26" s="39">
        <f t="shared" si="6"/>
        <v>28113</v>
      </c>
      <c r="L26" s="41">
        <f t="shared" si="7"/>
        <v>3.2143837182712094</v>
      </c>
    </row>
    <row r="27" spans="2:12" x14ac:dyDescent="0.45">
      <c r="B27" s="9" t="s">
        <v>16</v>
      </c>
      <c r="C27" s="43">
        <v>7547</v>
      </c>
      <c r="D27" s="11">
        <v>29041</v>
      </c>
      <c r="E27" s="10">
        <f>D27-C27</f>
        <v>21494</v>
      </c>
      <c r="F27" s="12">
        <f>(D27/C27)-1</f>
        <v>2.8480190804293097</v>
      </c>
      <c r="H27" s="9" t="s">
        <v>16</v>
      </c>
      <c r="I27" s="43">
        <v>8730</v>
      </c>
      <c r="J27" s="11">
        <v>91746</v>
      </c>
      <c r="K27" s="10">
        <f>J27-I27</f>
        <v>83016</v>
      </c>
      <c r="L27" s="12">
        <f>(J27/I27)-1</f>
        <v>9.5092783505154639</v>
      </c>
    </row>
    <row r="28" spans="2:12" x14ac:dyDescent="0.45">
      <c r="B28" s="29" t="s">
        <v>37</v>
      </c>
      <c r="C28" s="42">
        <v>172</v>
      </c>
      <c r="D28" s="40">
        <v>3230</v>
      </c>
      <c r="E28" s="39">
        <f>D28-C28</f>
        <v>3058</v>
      </c>
      <c r="F28" s="41">
        <f>(D28/C28)-1</f>
        <v>17.779069767441861</v>
      </c>
      <c r="H28" s="29" t="s">
        <v>37</v>
      </c>
      <c r="I28" s="42">
        <v>493</v>
      </c>
      <c r="J28" s="40">
        <v>18801</v>
      </c>
      <c r="K28" s="39">
        <f>J28-I28</f>
        <v>18308</v>
      </c>
      <c r="L28" s="41">
        <f>(J28/I28)-1</f>
        <v>37.135902636916839</v>
      </c>
    </row>
    <row r="29" spans="2:12" x14ac:dyDescent="0.45">
      <c r="B29" s="9" t="s">
        <v>17</v>
      </c>
      <c r="C29" s="43">
        <v>48</v>
      </c>
      <c r="D29" s="11">
        <v>676</v>
      </c>
      <c r="E29" s="10">
        <f>D29-C29</f>
        <v>628</v>
      </c>
      <c r="F29" s="12">
        <f>(D29/C29)-1</f>
        <v>13.083333333333334</v>
      </c>
      <c r="H29" s="9" t="s">
        <v>17</v>
      </c>
      <c r="I29" s="43">
        <v>90</v>
      </c>
      <c r="J29" s="11">
        <v>2414</v>
      </c>
      <c r="K29" s="10">
        <f>J29-I29</f>
        <v>2324</v>
      </c>
      <c r="L29" s="12">
        <f>(J29/I29)-1</f>
        <v>25.822222222222223</v>
      </c>
    </row>
    <row r="30" spans="2:12" x14ac:dyDescent="0.45">
      <c r="B30" s="28" t="s">
        <v>28</v>
      </c>
      <c r="C30" s="47"/>
      <c r="D30" s="30"/>
      <c r="E30" s="29"/>
      <c r="F30" s="29"/>
      <c r="H30" s="28" t="s">
        <v>28</v>
      </c>
      <c r="I30" s="47"/>
      <c r="J30" s="30"/>
      <c r="K30" s="29"/>
      <c r="L30" s="29"/>
    </row>
    <row r="31" spans="2:12" x14ac:dyDescent="0.45">
      <c r="B31" s="24" t="s">
        <v>29</v>
      </c>
      <c r="C31" s="44">
        <v>900</v>
      </c>
      <c r="D31" s="26">
        <v>8158</v>
      </c>
      <c r="E31" s="25">
        <f>D31-C31</f>
        <v>7258</v>
      </c>
      <c r="F31" s="27">
        <f>(D31/C31)-1</f>
        <v>8.0644444444444439</v>
      </c>
      <c r="H31" s="24" t="s">
        <v>29</v>
      </c>
      <c r="I31" s="44">
        <v>2690</v>
      </c>
      <c r="J31" s="26">
        <v>33507</v>
      </c>
      <c r="K31" s="25">
        <f>J31-I31</f>
        <v>30817</v>
      </c>
      <c r="L31" s="27">
        <f>(J31/I31)-1</f>
        <v>11.456133828996283</v>
      </c>
    </row>
    <row r="32" spans="2:12" x14ac:dyDescent="0.45">
      <c r="B32" s="31" t="s">
        <v>30</v>
      </c>
      <c r="C32" s="45">
        <v>177</v>
      </c>
      <c r="D32" s="33">
        <v>448</v>
      </c>
      <c r="E32" s="32">
        <f>D32-C32</f>
        <v>271</v>
      </c>
      <c r="F32" s="34">
        <f>(D32/C32)-1</f>
        <v>1.5310734463276838</v>
      </c>
      <c r="H32" s="31" t="s">
        <v>30</v>
      </c>
      <c r="I32" s="45">
        <v>300</v>
      </c>
      <c r="J32" s="33">
        <v>2640</v>
      </c>
      <c r="K32" s="32">
        <f>J32-I32</f>
        <v>2340</v>
      </c>
      <c r="L32" s="34">
        <f>(J32/I32)-1</f>
        <v>7.8000000000000007</v>
      </c>
    </row>
    <row r="33" spans="2:12" x14ac:dyDescent="0.45">
      <c r="B33" s="24" t="s">
        <v>31</v>
      </c>
      <c r="C33" s="44">
        <v>267</v>
      </c>
      <c r="D33" s="26">
        <v>2432</v>
      </c>
      <c r="E33" s="25">
        <f>D33-C33</f>
        <v>2165</v>
      </c>
      <c r="F33" s="27">
        <f>(D33/C33)-1</f>
        <v>8.108614232209737</v>
      </c>
      <c r="H33" s="24" t="s">
        <v>31</v>
      </c>
      <c r="I33" s="44">
        <v>482</v>
      </c>
      <c r="J33" s="26">
        <v>11191</v>
      </c>
      <c r="K33" s="25">
        <f>J33-I33</f>
        <v>10709</v>
      </c>
      <c r="L33" s="27">
        <f>(J33/I33)-1</f>
        <v>22.217842323651453</v>
      </c>
    </row>
    <row r="34" spans="2:12" x14ac:dyDescent="0.45">
      <c r="B34" s="35" t="s">
        <v>32</v>
      </c>
      <c r="C34" s="46">
        <v>138</v>
      </c>
      <c r="D34" s="37">
        <v>1138</v>
      </c>
      <c r="E34" s="36">
        <f t="shared" ref="E34" si="8">D34-C34</f>
        <v>1000</v>
      </c>
      <c r="F34" s="38">
        <f t="shared" ref="F34" si="9">(D34/C34)-1</f>
        <v>7.2463768115942031</v>
      </c>
      <c r="H34" s="35" t="s">
        <v>32</v>
      </c>
      <c r="I34" s="46">
        <v>1167</v>
      </c>
      <c r="J34" s="37">
        <v>4974</v>
      </c>
      <c r="K34" s="36">
        <f t="shared" ref="K34" si="10">J34-I34</f>
        <v>3807</v>
      </c>
      <c r="L34" s="38">
        <f t="shared" ref="L34" si="11">(J34/I34)-1</f>
        <v>3.2622107969151672</v>
      </c>
    </row>
    <row r="35" spans="2:12" x14ac:dyDescent="0.45">
      <c r="C35" s="13"/>
      <c r="D35" s="13"/>
      <c r="I35" s="13"/>
      <c r="J35" s="13"/>
    </row>
    <row r="36" spans="2:12" x14ac:dyDescent="0.45">
      <c r="B36" s="2" t="s">
        <v>18</v>
      </c>
      <c r="C36" s="21">
        <v>4380</v>
      </c>
      <c r="D36" s="21">
        <v>64982</v>
      </c>
      <c r="E36" s="21">
        <f>D36-C36</f>
        <v>60602</v>
      </c>
      <c r="F36" s="22">
        <f>(D36/C36)-1</f>
        <v>13.83607305936073</v>
      </c>
      <c r="H36" s="2" t="s">
        <v>18</v>
      </c>
      <c r="I36" s="21">
        <v>18863</v>
      </c>
      <c r="J36" s="21">
        <v>200559</v>
      </c>
      <c r="K36" s="21">
        <f>J36-I36</f>
        <v>181696</v>
      </c>
      <c r="L36" s="22">
        <f>(J36/I36)-1</f>
        <v>9.6324020569368614</v>
      </c>
    </row>
    <row r="38" spans="2:12" ht="72" customHeight="1" x14ac:dyDescent="0.45">
      <c r="B38" s="60" t="s">
        <v>69</v>
      </c>
      <c r="C38" s="60"/>
      <c r="D38" s="60"/>
      <c r="E38" s="60"/>
      <c r="F38" s="60"/>
      <c r="H38" s="20"/>
    </row>
    <row r="40" spans="2:12" x14ac:dyDescent="0.45">
      <c r="B40" s="20" t="s">
        <v>24</v>
      </c>
      <c r="H40" s="20"/>
    </row>
  </sheetData>
  <mergeCells count="17"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B3:B4"/>
    <mergeCell ref="C3:C4"/>
    <mergeCell ref="D3:D4"/>
    <mergeCell ref="K19:L19"/>
    <mergeCell ref="E3:F3"/>
    <mergeCell ref="H3:H4"/>
  </mergeCells>
  <conditionalFormatting sqref="F16">
    <cfRule type="dataBar" priority="1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{17D60B9F-E24C-4B34-B6BC-7132EE1032E7}</x14:id>
        </ext>
      </extLst>
    </cfRule>
  </conditionalFormatting>
  <conditionalFormatting sqref="F15">
    <cfRule type="dataBar" priority="1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{E44EAFAD-0E18-44C6-B5D5-80B2FFBC36AC}</x14:id>
        </ext>
      </extLst>
    </cfRule>
  </conditionalFormatting>
  <conditionalFormatting sqref="F14">
    <cfRule type="dataBar" priority="1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{1AB74DD3-ACF7-43A8-B96C-AE4E331F3FB7}</x14:id>
        </ext>
      </extLst>
    </cfRule>
  </conditionalFormatting>
  <conditionalFormatting sqref="F13">
    <cfRule type="dataBar" priority="1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{40F823B7-F02F-46D0-8280-42FB913CE814}</x14:id>
        </ext>
      </extLst>
    </cfRule>
  </conditionalFormatting>
  <conditionalFormatting sqref="F12">
    <cfRule type="dataBar" priority="1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{46C5EFFA-D937-4E8D-8D25-23568103E3DF}</x14:id>
        </ext>
      </extLst>
    </cfRule>
  </conditionalFormatting>
  <conditionalFormatting sqref="F11">
    <cfRule type="dataBar" priority="1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{45ABF1BD-7363-421B-9761-2EAB56CCEC0D}</x14:id>
        </ext>
      </extLst>
    </cfRule>
  </conditionalFormatting>
  <conditionalFormatting sqref="F10">
    <cfRule type="dataBar" priority="1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{10F39E6D-9CE9-4F80-AC17-9A57BCD512BF}</x14:id>
        </ext>
      </extLst>
    </cfRule>
  </conditionalFormatting>
  <conditionalFormatting sqref="F9">
    <cfRule type="dataBar" priority="1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{422E98EB-213F-4DCF-AA47-757F39F2B48B}</x14:id>
        </ext>
      </extLst>
    </cfRule>
  </conditionalFormatting>
  <conditionalFormatting sqref="F8">
    <cfRule type="dataBar" priority="10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{39ED0D2A-1BD0-4F38-81CC-32266A7120F5}</x14:id>
        </ext>
      </extLst>
    </cfRule>
  </conditionalFormatting>
  <conditionalFormatting sqref="F7">
    <cfRule type="dataBar" priority="10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{526854BE-5412-4166-8AE7-2FBB159B26F8}</x14:id>
        </ext>
      </extLst>
    </cfRule>
  </conditionalFormatting>
  <conditionalFormatting sqref="F7:F16">
    <cfRule type="dataBar" priority="10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{B10CA07D-0488-4D7B-A0B3-66628E8CD47F}</x14:id>
        </ext>
      </extLst>
    </cfRule>
  </conditionalFormatting>
  <conditionalFormatting sqref="F21">
    <cfRule type="dataBar" priority="10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{AF94565F-E94E-41A6-A8EC-320964187FF6}</x14:id>
        </ext>
      </extLst>
    </cfRule>
  </conditionalFormatting>
  <conditionalFormatting sqref="F7:F16 F5">
    <cfRule type="dataBar" priority="1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{99C43A43-8BB7-4EAA-9FB0-36E93B5DC45F}</x14:id>
        </ext>
      </extLst>
    </cfRule>
  </conditionalFormatting>
  <conditionalFormatting sqref="F4:F16 F21:F29">
    <cfRule type="dataBar" priority="10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{D739E24C-BFE9-49BB-BD9B-A6355BD9C5CB}</x14:id>
        </ext>
      </extLst>
    </cfRule>
  </conditionalFormatting>
  <conditionalFormatting sqref="F31:F34 F36">
    <cfRule type="dataBar" priority="10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{E49921A0-C585-4148-9CC4-1110CF6FEF84}</x14:id>
        </ext>
      </extLst>
    </cfRule>
  </conditionalFormatting>
  <conditionalFormatting sqref="F31:F34 F36">
    <cfRule type="dataBar" priority="10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{CBBC7DE6-482D-42A1-A3F2-172E9B3B7E63}</x14:id>
        </ext>
      </extLst>
    </cfRule>
  </conditionalFormatting>
  <conditionalFormatting sqref="F21:F34 F36 F7:F16 F5">
    <cfRule type="dataBar" priority="10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{12B56475-54EA-4481-9381-80A92F88933C}</x14:id>
        </ext>
      </extLst>
    </cfRule>
  </conditionalFormatting>
  <conditionalFormatting sqref="L16">
    <cfRule type="dataBar" priority="10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{7A442166-AB31-44BF-AE90-90686328F0FE}</x14:id>
        </ext>
      </extLst>
    </cfRule>
  </conditionalFormatting>
  <conditionalFormatting sqref="L15">
    <cfRule type="dataBar" priority="9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{D2A8E8F4-00CD-4EC6-AE63-4CF858047307}</x14:id>
        </ext>
      </extLst>
    </cfRule>
  </conditionalFormatting>
  <conditionalFormatting sqref="L14">
    <cfRule type="dataBar" priority="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{41E57497-87C3-40F1-9C6C-E7C878AFA80D}</x14:id>
        </ext>
      </extLst>
    </cfRule>
  </conditionalFormatting>
  <conditionalFormatting sqref="L13">
    <cfRule type="dataBar" priority="9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{1601DE84-00A8-440F-ADCE-121412D1D223}</x14:id>
        </ext>
      </extLst>
    </cfRule>
  </conditionalFormatting>
  <conditionalFormatting sqref="L12">
    <cfRule type="dataBar" priority="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{99C6A11C-7E8C-4CF6-BE59-2EC1B0C55683}</x14:id>
        </ext>
      </extLst>
    </cfRule>
  </conditionalFormatting>
  <conditionalFormatting sqref="L11">
    <cfRule type="dataBar" priority="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{C12D8D02-9E46-456E-BC94-1394034C09F6}</x14:id>
        </ext>
      </extLst>
    </cfRule>
  </conditionalFormatting>
  <conditionalFormatting sqref="L10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{418985DD-CA88-472D-8E71-8E2A2D5EB128}</x14:id>
        </ext>
      </extLst>
    </cfRule>
  </conditionalFormatting>
  <conditionalFormatting sqref="L9">
    <cfRule type="dataBar" priority="9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{3911CFA1-B4D0-4937-8C20-44D79FDFD7C8}</x14:id>
        </ext>
      </extLst>
    </cfRule>
  </conditionalFormatting>
  <conditionalFormatting sqref="L8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{C3E72CFF-841F-4DA1-ADAF-EDB0C763AF05}</x14:id>
        </ext>
      </extLst>
    </cfRule>
  </conditionalFormatting>
  <conditionalFormatting sqref="L7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{E12D5EBA-796E-4F70-AE6B-22E60A0628BB}</x14:id>
        </ext>
      </extLst>
    </cfRule>
  </conditionalFormatting>
  <conditionalFormatting sqref="L7:L16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{53E55E72-F4D1-4191-93D5-6FFAF95845B7}</x14:id>
        </ext>
      </extLst>
    </cfRule>
  </conditionalFormatting>
  <conditionalFormatting sqref="L7:L16 L5">
    <cfRule type="dataBar" priority="10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{58BD3D05-D911-4C54-B18C-96803B600AB2}</x14:id>
        </ext>
      </extLst>
    </cfRule>
  </conditionalFormatting>
  <conditionalFormatting sqref="F31:F34">
    <cfRule type="dataBar" priority="1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{6E7813D2-D863-4469-9A7C-EF850DFC4190}</x14:id>
        </ext>
      </extLst>
    </cfRule>
  </conditionalFormatting>
  <conditionalFormatting sqref="F30:F34">
    <cfRule type="dataBar" priority="1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{53657DBD-8C1F-4EB6-8AF9-26DF0CA2BA1F}</x14:id>
        </ext>
      </extLst>
    </cfRule>
  </conditionalFormatting>
  <conditionalFormatting sqref="F7:F16 F5 F21:F29">
    <cfRule type="dataBar" priority="1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{EC0E7C0B-EE51-4412-A29F-C3121C648864}</x14:id>
        </ext>
      </extLst>
    </cfRule>
  </conditionalFormatting>
  <conditionalFormatting sqref="F5:F16 F21:F29">
    <cfRule type="dataBar" priority="1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{A36866C6-AAAD-4D4D-8555-FFB969B35414}</x14:id>
        </ext>
      </extLst>
    </cfRule>
  </conditionalFormatting>
  <conditionalFormatting sqref="F21:F29">
    <cfRule type="dataBar" priority="1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{7551442E-D243-4C69-822C-987CABF6D492}</x14:id>
        </ext>
      </extLst>
    </cfRule>
  </conditionalFormatting>
  <conditionalFormatting sqref="F21:F29 F5:F16">
    <cfRule type="dataBar" priority="1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{B3129740-99B0-461C-A0DE-3B4E5EA6A5B8}</x14:id>
        </ext>
      </extLst>
    </cfRule>
  </conditionalFormatting>
  <conditionalFormatting sqref="L4:L16">
    <cfRule type="dataBar" priority="1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{BCAB781A-0476-419D-BA9F-A1913E67B4B0}</x14:id>
        </ext>
      </extLst>
    </cfRule>
  </conditionalFormatting>
  <conditionalFormatting sqref="L7:L16 L5">
    <cfRule type="dataBar" priority="1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{6F33B1B5-EF23-44E1-8891-A1304945B47F}</x14:id>
        </ext>
      </extLst>
    </cfRule>
  </conditionalFormatting>
  <conditionalFormatting sqref="L7:L16 L5">
    <cfRule type="dataBar" priority="19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{96FD12AE-5634-49CA-9FFD-9ED516024C29}</x14:id>
        </ext>
      </extLst>
    </cfRule>
  </conditionalFormatting>
  <conditionalFormatting sqref="L5:L16">
    <cfRule type="dataBar" priority="1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{60E44B62-386F-4530-91A8-CA721E8C15DD}</x14:id>
        </ext>
      </extLst>
    </cfRule>
  </conditionalFormatting>
  <conditionalFormatting sqref="L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{0E2E5B49-7A8D-4491-9D9A-695D1C604019}</x14:id>
        </ext>
      </extLst>
    </cfRule>
  </conditionalFormatting>
  <conditionalFormatting sqref="L21:L2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{44D32F6E-A12C-4050-9441-B236BB03C5CE}</x14:id>
        </ext>
      </extLst>
    </cfRule>
  </conditionalFormatting>
  <conditionalFormatting sqref="L31:L34 L3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{F5F524D5-AC45-4C47-9D7A-BCB0EAD60B6B}</x14:id>
        </ext>
      </extLst>
    </cfRule>
  </conditionalFormatting>
  <conditionalFormatting sqref="L31:L34 L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{9FEAE116-D8D2-4416-9109-FB295A38B4D5}</x14:id>
        </ext>
      </extLst>
    </cfRule>
  </conditionalFormatting>
  <conditionalFormatting sqref="L21:L34 L3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{62D215F7-DB27-4923-A9BF-10AE56B07D35}</x14:id>
        </ext>
      </extLst>
    </cfRule>
  </conditionalFormatting>
  <conditionalFormatting sqref="L31:L3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{31368272-8FEF-4529-86CC-E27843B2BE89}</x14:id>
        </ext>
      </extLst>
    </cfRule>
  </conditionalFormatting>
  <conditionalFormatting sqref="L30:L3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{713902F3-697B-478A-8D67-B9FB5B896833}</x14:id>
        </ext>
      </extLst>
    </cfRule>
  </conditionalFormatting>
  <conditionalFormatting sqref="L21:L29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{1172CE9B-DFA5-48E3-B63F-3A7B5D071C8D}</x14:id>
        </ext>
      </extLst>
    </cfRule>
  </conditionalFormatting>
  <conditionalFormatting sqref="L21:L2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{F4AD52A5-D748-4CCC-B1ED-2F52DD112846}</x14:id>
        </ext>
      </extLst>
    </cfRule>
  </conditionalFormatting>
  <conditionalFormatting sqref="L21:L2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{321C646B-8F25-4B14-8D5F-6B1F740D72AD}</x14:id>
        </ext>
      </extLst>
    </cfRule>
  </conditionalFormatting>
  <conditionalFormatting sqref="L21:L29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{2280AB6B-2294-43C1-A74F-18311139EE21}</x14:id>
        </ext>
      </extLst>
    </cfRule>
  </conditionalFormatting>
  <pageMargins left="0.7" right="0.7" top="0.75" bottom="0.75" header="0.3" footer="0.3"/>
  <ignoredErrors>
    <ignoredError sqref="C3:D4 C19:D20 I3:J4 I19:J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D60B9F-E24C-4B34-B6BC-7132EE1032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E44EAFAD-0E18-44C6-B5D5-80B2FFBC36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1AB74DD3-ACF7-43A8-B96C-AE4E331F3F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0F823B7-F02F-46D0-8280-42FB913CE8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46C5EFFA-D937-4E8D-8D25-23568103E3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45ABF1BD-7363-421B-9761-2EAB56CCEC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10F39E6D-9CE9-4F80-AC17-9A57BCD512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22E98EB-213F-4DCF-AA47-757F39F2B4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39ED0D2A-1BD0-4F38-81CC-32266A7120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526854BE-5412-4166-8AE7-2FBB159B26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10CA07D-0488-4D7B-A0B3-66628E8CD4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AF94565F-E94E-41A6-A8EC-320964187F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99C43A43-8BB7-4EAA-9FB0-36E93B5DC4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D739E24C-BFE9-49BB-BD9B-A6355BD9C5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E49921A0-C585-4148-9CC4-1110CF6FEF8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CBBC7DE6-482D-42A1-A3F2-172E9B3B7E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12B56475-54EA-4481-9381-80A92F8893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7A442166-AB31-44BF-AE90-90686328F0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D2A8E8F4-00CD-4EC6-AE63-4CF8580473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41E57497-87C3-40F1-9C6C-E7C878AFA8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1601DE84-00A8-440F-ADCE-121412D1D2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99C6A11C-7E8C-4CF6-BE59-2EC1B0C556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C12D8D02-9E46-456E-BC94-1394034C09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418985DD-CA88-472D-8E71-8E2A2D5EB1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3911CFA1-B4D0-4937-8C20-44D79FDFD7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C3E72CFF-841F-4DA1-ADAF-EDB0C763AF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E12D5EBA-796E-4F70-AE6B-22E60A0628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53E55E72-F4D1-4191-93D5-6FFAF95845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58BD3D05-D911-4C54-B18C-96803B600A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6E7813D2-D863-4469-9A7C-EF850DFC41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53657DBD-8C1F-4EB6-8AF9-26DF0CA2BA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EC0E7C0B-EE51-4412-A29F-C3121C64886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A36866C6-AAAD-4D4D-8555-FFB969B354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7551442E-D243-4C69-822C-987CABF6D4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B3129740-99B0-461C-A0DE-3B4E5EA6A5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BCAB781A-0476-419D-BA9F-A1913E67B4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</xm:sqref>
        </x14:conditionalFormatting>
        <x14:conditionalFormatting xmlns:xm="http://schemas.microsoft.com/office/excel/2006/main">
          <x14:cfRule type="dataBar" id="{6F33B1B5-EF23-44E1-8891-A1304945B4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96FD12AE-5634-49CA-9FFD-9ED516024C2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60E44B62-386F-4530-91A8-CA721E8C15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</xm:sqref>
        </x14:conditionalFormatting>
        <x14:conditionalFormatting xmlns:xm="http://schemas.microsoft.com/office/excel/2006/main">
          <x14:cfRule type="dataBar" id="{0E2E5B49-7A8D-4491-9D9A-695D1C6040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44D32F6E-A12C-4050-9441-B236BB03C5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F5F524D5-AC45-4C47-9D7A-BCB0EAD60B6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9FEAE116-D8D2-4416-9109-FB295A38B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62D215F7-DB27-4923-A9BF-10AE56B07D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</xm:sqref>
        </x14:conditionalFormatting>
        <x14:conditionalFormatting xmlns:xm="http://schemas.microsoft.com/office/excel/2006/main">
          <x14:cfRule type="dataBar" id="{31368272-8FEF-4529-86CC-E27843B2BE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713902F3-697B-478A-8D67-B9FB5B8968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1172CE9B-DFA5-48E3-B63F-3A7B5D071C8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F4AD52A5-D748-4CCC-B1ED-2F52DD1128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321C646B-8F25-4B14-8D5F-6B1F740D72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2280AB6B-2294-43C1-A74F-18311139EE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476AC-845E-4E8E-AAB2-AAA4252F846C}">
  <dimension ref="B1:L40"/>
  <sheetViews>
    <sheetView workbookViewId="0">
      <selection activeCell="D7" sqref="D7:D16"/>
    </sheetView>
  </sheetViews>
  <sheetFormatPr defaultRowHeight="14.25" x14ac:dyDescent="0.45"/>
  <cols>
    <col min="2" max="2" width="23.796875" customWidth="1"/>
    <col min="7" max="7" width="7.53125" customWidth="1"/>
    <col min="8" max="8" width="23.796875" customWidth="1"/>
  </cols>
  <sheetData>
    <row r="1" spans="2:12" x14ac:dyDescent="0.45">
      <c r="B1" s="1" t="s">
        <v>22</v>
      </c>
      <c r="H1" s="1" t="s">
        <v>22</v>
      </c>
    </row>
    <row r="2" spans="2:12" ht="14.65" thickBot="1" x14ac:dyDescent="0.5">
      <c r="B2" s="2" t="s">
        <v>58</v>
      </c>
      <c r="H2" s="2" t="s">
        <v>59</v>
      </c>
    </row>
    <row r="3" spans="2:12" ht="14.65" thickTop="1" x14ac:dyDescent="0.45">
      <c r="B3" s="61"/>
      <c r="C3" s="63" t="s">
        <v>19</v>
      </c>
      <c r="D3" s="64" t="s">
        <v>27</v>
      </c>
      <c r="E3" s="66" t="s">
        <v>1</v>
      </c>
      <c r="F3" s="67"/>
      <c r="H3" s="61"/>
      <c r="I3" s="63" t="s">
        <v>19</v>
      </c>
      <c r="J3" s="64" t="s">
        <v>27</v>
      </c>
      <c r="K3" s="66" t="s">
        <v>1</v>
      </c>
      <c r="L3" s="67"/>
    </row>
    <row r="4" spans="2:12" x14ac:dyDescent="0.4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45">
      <c r="B5" s="3" t="s">
        <v>4</v>
      </c>
      <c r="C5" s="4">
        <v>42589</v>
      </c>
      <c r="D5" s="5">
        <v>176595</v>
      </c>
      <c r="E5" s="4">
        <f>D5-C5</f>
        <v>134006</v>
      </c>
      <c r="F5" s="6">
        <f>(D5/C5)-1</f>
        <v>3.1464932259503628</v>
      </c>
      <c r="H5" s="3" t="s">
        <v>4</v>
      </c>
      <c r="I5" s="4">
        <v>74729</v>
      </c>
      <c r="J5" s="5">
        <v>636075</v>
      </c>
      <c r="K5" s="4">
        <f>J5-I5</f>
        <v>561346</v>
      </c>
      <c r="L5" s="6">
        <f>(J5/I5)-1</f>
        <v>7.5117558109970695</v>
      </c>
    </row>
    <row r="6" spans="2:12" x14ac:dyDescent="0.45">
      <c r="B6" s="7" t="s">
        <v>63</v>
      </c>
      <c r="D6" s="8"/>
      <c r="H6" s="7" t="s">
        <v>72</v>
      </c>
      <c r="J6" s="8"/>
    </row>
    <row r="7" spans="2:12" x14ac:dyDescent="0.45">
      <c r="B7" s="9" t="s">
        <v>6</v>
      </c>
      <c r="C7" s="10">
        <v>21461</v>
      </c>
      <c r="D7" s="11">
        <v>53537</v>
      </c>
      <c r="E7" s="10">
        <f t="shared" ref="E7:E16" si="0">D7-C7</f>
        <v>32076</v>
      </c>
      <c r="F7" s="12">
        <f t="shared" ref="F7:F16" si="1">(D7/C7)-1</f>
        <v>1.4946181445412607</v>
      </c>
      <c r="H7" s="9" t="s">
        <v>6</v>
      </c>
      <c r="I7" s="10">
        <v>30074</v>
      </c>
      <c r="J7" s="11">
        <v>138402</v>
      </c>
      <c r="K7" s="10">
        <f t="shared" ref="K7:K16" si="2">J7-I7</f>
        <v>108328</v>
      </c>
      <c r="L7" s="12">
        <f t="shared" ref="L7:L16" si="3">(J7/I7)-1</f>
        <v>3.6020482809070957</v>
      </c>
    </row>
    <row r="8" spans="2:12" x14ac:dyDescent="0.45">
      <c r="B8" t="s">
        <v>8</v>
      </c>
      <c r="C8" s="13">
        <v>3203</v>
      </c>
      <c r="D8" s="14">
        <v>21308</v>
      </c>
      <c r="E8" s="13">
        <f t="shared" si="0"/>
        <v>18105</v>
      </c>
      <c r="F8" s="15">
        <f t="shared" si="1"/>
        <v>5.6525132688104902</v>
      </c>
      <c r="H8" t="s">
        <v>5</v>
      </c>
      <c r="I8" s="13">
        <v>2956</v>
      </c>
      <c r="J8" s="14">
        <v>108950</v>
      </c>
      <c r="K8" s="13">
        <f t="shared" si="2"/>
        <v>105994</v>
      </c>
      <c r="L8" s="15">
        <f t="shared" si="3"/>
        <v>35.857239512855209</v>
      </c>
    </row>
    <row r="9" spans="2:12" x14ac:dyDescent="0.45">
      <c r="B9" s="9" t="s">
        <v>9</v>
      </c>
      <c r="C9" s="10">
        <v>1785</v>
      </c>
      <c r="D9" s="11">
        <v>10861</v>
      </c>
      <c r="E9" s="10">
        <f t="shared" si="0"/>
        <v>9076</v>
      </c>
      <c r="F9" s="12">
        <f t="shared" si="1"/>
        <v>5.0845938375350137</v>
      </c>
      <c r="H9" s="9" t="s">
        <v>8</v>
      </c>
      <c r="I9" s="10">
        <v>6104</v>
      </c>
      <c r="J9" s="11">
        <v>53320</v>
      </c>
      <c r="K9" s="10">
        <f t="shared" si="2"/>
        <v>47216</v>
      </c>
      <c r="L9" s="12">
        <f t="shared" si="3"/>
        <v>7.7352555701179551</v>
      </c>
    </row>
    <row r="10" spans="2:12" x14ac:dyDescent="0.45">
      <c r="B10" t="s">
        <v>5</v>
      </c>
      <c r="C10" s="13">
        <v>2250</v>
      </c>
      <c r="D10" s="14">
        <v>10441</v>
      </c>
      <c r="E10" s="13">
        <f t="shared" si="0"/>
        <v>8191</v>
      </c>
      <c r="F10" s="15">
        <f t="shared" si="1"/>
        <v>3.6404444444444444</v>
      </c>
      <c r="H10" t="s">
        <v>9</v>
      </c>
      <c r="I10" s="13">
        <v>2769</v>
      </c>
      <c r="J10" s="14">
        <v>37980</v>
      </c>
      <c r="K10" s="13">
        <f t="shared" si="2"/>
        <v>35211</v>
      </c>
      <c r="L10" s="15">
        <f t="shared" si="3"/>
        <v>12.71614301191766</v>
      </c>
    </row>
    <row r="11" spans="2:12" x14ac:dyDescent="0.45">
      <c r="B11" s="9" t="s">
        <v>7</v>
      </c>
      <c r="C11" s="10">
        <v>3648</v>
      </c>
      <c r="D11" s="11">
        <v>7298</v>
      </c>
      <c r="E11" s="10">
        <f t="shared" si="0"/>
        <v>3650</v>
      </c>
      <c r="F11" s="12">
        <f t="shared" si="1"/>
        <v>1.0005482456140351</v>
      </c>
      <c r="H11" s="9" t="s">
        <v>7</v>
      </c>
      <c r="I11" s="10">
        <v>10167</v>
      </c>
      <c r="J11" s="11">
        <v>36069</v>
      </c>
      <c r="K11" s="10">
        <f t="shared" si="2"/>
        <v>25902</v>
      </c>
      <c r="L11" s="12">
        <f t="shared" si="3"/>
        <v>2.547654175272942</v>
      </c>
    </row>
    <row r="12" spans="2:12" x14ac:dyDescent="0.45">
      <c r="B12" t="s">
        <v>39</v>
      </c>
      <c r="C12" s="13">
        <v>953</v>
      </c>
      <c r="D12" s="14">
        <v>6331</v>
      </c>
      <c r="E12" s="13">
        <f t="shared" si="0"/>
        <v>5378</v>
      </c>
      <c r="F12" s="15">
        <f t="shared" si="1"/>
        <v>5.6432318992654773</v>
      </c>
      <c r="H12" t="s">
        <v>23</v>
      </c>
      <c r="I12" s="13">
        <v>759</v>
      </c>
      <c r="J12" s="14">
        <v>22929</v>
      </c>
      <c r="K12" s="13">
        <f t="shared" si="2"/>
        <v>22170</v>
      </c>
      <c r="L12" s="15">
        <f t="shared" si="3"/>
        <v>29.209486166007906</v>
      </c>
    </row>
    <row r="13" spans="2:12" x14ac:dyDescent="0.45">
      <c r="B13" s="9" t="s">
        <v>52</v>
      </c>
      <c r="C13" s="10">
        <v>247</v>
      </c>
      <c r="D13" s="11">
        <v>5444</v>
      </c>
      <c r="E13" s="10">
        <f t="shared" si="0"/>
        <v>5197</v>
      </c>
      <c r="F13" s="12">
        <f t="shared" si="1"/>
        <v>21.040485829959515</v>
      </c>
      <c r="H13" s="9" t="s">
        <v>33</v>
      </c>
      <c r="I13" s="10">
        <v>2004</v>
      </c>
      <c r="J13" s="11">
        <v>21969</v>
      </c>
      <c r="K13" s="10">
        <f t="shared" si="2"/>
        <v>19965</v>
      </c>
      <c r="L13" s="12">
        <f t="shared" si="3"/>
        <v>9.9625748502994007</v>
      </c>
    </row>
    <row r="14" spans="2:12" x14ac:dyDescent="0.45">
      <c r="B14" t="s">
        <v>33</v>
      </c>
      <c r="C14" s="13">
        <v>837</v>
      </c>
      <c r="D14" s="14">
        <v>5304</v>
      </c>
      <c r="E14" s="13">
        <f t="shared" si="0"/>
        <v>4467</v>
      </c>
      <c r="F14" s="15">
        <f t="shared" si="1"/>
        <v>5.3369175627240146</v>
      </c>
      <c r="H14" t="s">
        <v>39</v>
      </c>
      <c r="I14" s="13">
        <v>1445</v>
      </c>
      <c r="J14" s="14">
        <v>19559</v>
      </c>
      <c r="K14" s="13">
        <f t="shared" si="2"/>
        <v>18114</v>
      </c>
      <c r="L14" s="15">
        <f t="shared" si="3"/>
        <v>12.535640138408304</v>
      </c>
    </row>
    <row r="15" spans="2:12" x14ac:dyDescent="0.45">
      <c r="B15" s="9" t="s">
        <v>62</v>
      </c>
      <c r="C15" s="10">
        <v>174</v>
      </c>
      <c r="D15" s="11">
        <v>5170</v>
      </c>
      <c r="E15" s="10">
        <f t="shared" si="0"/>
        <v>4996</v>
      </c>
      <c r="F15" s="12">
        <f t="shared" si="1"/>
        <v>28.712643678160919</v>
      </c>
      <c r="H15" s="9" t="s">
        <v>10</v>
      </c>
      <c r="I15" s="10">
        <v>1084</v>
      </c>
      <c r="J15" s="11">
        <v>16310</v>
      </c>
      <c r="K15" s="10">
        <f t="shared" si="2"/>
        <v>15226</v>
      </c>
      <c r="L15" s="12">
        <f t="shared" si="3"/>
        <v>14.046125461254613</v>
      </c>
    </row>
    <row r="16" spans="2:12" x14ac:dyDescent="0.45">
      <c r="B16" s="16" t="s">
        <v>23</v>
      </c>
      <c r="C16" s="17">
        <v>305</v>
      </c>
      <c r="D16" s="18">
        <v>4283</v>
      </c>
      <c r="E16" s="17">
        <f t="shared" si="0"/>
        <v>3978</v>
      </c>
      <c r="F16" s="19">
        <f t="shared" si="1"/>
        <v>13.042622950819672</v>
      </c>
      <c r="H16" s="16" t="s">
        <v>52</v>
      </c>
      <c r="I16" s="17">
        <v>508</v>
      </c>
      <c r="J16" s="18">
        <v>13992</v>
      </c>
      <c r="K16" s="17">
        <f t="shared" si="2"/>
        <v>13484</v>
      </c>
      <c r="L16" s="19">
        <f t="shared" si="3"/>
        <v>26.543307086614174</v>
      </c>
    </row>
    <row r="17" spans="2:12" x14ac:dyDescent="0.45">
      <c r="B17" s="20"/>
      <c r="C17" s="13"/>
      <c r="D17" s="13"/>
      <c r="H17" s="20"/>
      <c r="I17" s="13"/>
      <c r="J17" s="13"/>
    </row>
    <row r="18" spans="2:12" ht="14.65" thickBot="1" x14ac:dyDescent="0.5">
      <c r="B18" s="2" t="s">
        <v>61</v>
      </c>
      <c r="H18" s="2" t="s">
        <v>60</v>
      </c>
    </row>
    <row r="19" spans="2:12" ht="14.65" thickTop="1" x14ac:dyDescent="0.45">
      <c r="B19" s="61"/>
      <c r="C19" s="63" t="s">
        <v>19</v>
      </c>
      <c r="D19" s="64" t="s">
        <v>27</v>
      </c>
      <c r="E19" s="66" t="s">
        <v>1</v>
      </c>
      <c r="F19" s="67"/>
      <c r="H19" s="61"/>
      <c r="I19" s="63" t="s">
        <v>19</v>
      </c>
      <c r="J19" s="64" t="s">
        <v>27</v>
      </c>
      <c r="K19" s="66" t="s">
        <v>1</v>
      </c>
      <c r="L19" s="67"/>
    </row>
    <row r="20" spans="2:12" x14ac:dyDescent="0.4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2" x14ac:dyDescent="0.45">
      <c r="B21" s="3" t="s">
        <v>4</v>
      </c>
      <c r="C21" s="4">
        <v>42589</v>
      </c>
      <c r="D21" s="5">
        <v>176595</v>
      </c>
      <c r="E21" s="4">
        <f>D21-C21</f>
        <v>134006</v>
      </c>
      <c r="F21" s="6">
        <f>(D21/C21)-1</f>
        <v>3.1464932259503628</v>
      </c>
      <c r="H21" s="3" t="s">
        <v>4</v>
      </c>
      <c r="I21" s="4">
        <v>74729</v>
      </c>
      <c r="J21" s="5">
        <v>636075</v>
      </c>
      <c r="K21" s="4">
        <f>J21-I21</f>
        <v>561346</v>
      </c>
      <c r="L21" s="6">
        <f>(J21/I21)-1</f>
        <v>7.5117558109970695</v>
      </c>
    </row>
    <row r="22" spans="2:12" x14ac:dyDescent="0.45">
      <c r="B22" s="29" t="s">
        <v>11</v>
      </c>
      <c r="C22" s="42">
        <v>1514</v>
      </c>
      <c r="D22" s="40">
        <v>17793</v>
      </c>
      <c r="E22" s="39">
        <f t="shared" ref="E22:E26" si="4">D22-C22</f>
        <v>16279</v>
      </c>
      <c r="F22" s="41">
        <f t="shared" ref="F22:F26" si="5">(D22/C22)-1</f>
        <v>10.752311756935271</v>
      </c>
      <c r="H22" s="29" t="s">
        <v>11</v>
      </c>
      <c r="I22" s="42">
        <v>3598</v>
      </c>
      <c r="J22" s="40">
        <v>54011</v>
      </c>
      <c r="K22" s="39">
        <f t="shared" ref="K22:K26" si="6">J22-I22</f>
        <v>50413</v>
      </c>
      <c r="L22" s="41">
        <f t="shared" ref="L22:L26" si="7">(J22/I22)-1</f>
        <v>14.011395219566426</v>
      </c>
    </row>
    <row r="23" spans="2:12" x14ac:dyDescent="0.45">
      <c r="B23" s="9" t="s">
        <v>12</v>
      </c>
      <c r="C23" s="43">
        <v>2332</v>
      </c>
      <c r="D23" s="11">
        <v>11821</v>
      </c>
      <c r="E23" s="10">
        <f t="shared" si="4"/>
        <v>9489</v>
      </c>
      <c r="F23" s="12">
        <f t="shared" si="5"/>
        <v>4.0690394511149224</v>
      </c>
      <c r="H23" s="9" t="s">
        <v>12</v>
      </c>
      <c r="I23" s="43">
        <v>3113</v>
      </c>
      <c r="J23" s="11">
        <v>117103</v>
      </c>
      <c r="K23" s="10">
        <f t="shared" si="6"/>
        <v>113990</v>
      </c>
      <c r="L23" s="12">
        <f t="shared" si="7"/>
        <v>36.617410857693542</v>
      </c>
    </row>
    <row r="24" spans="2:12" x14ac:dyDescent="0.45">
      <c r="B24" s="29" t="s">
        <v>13</v>
      </c>
      <c r="C24" s="42">
        <v>6498</v>
      </c>
      <c r="D24" s="40">
        <v>44932</v>
      </c>
      <c r="E24" s="39">
        <f t="shared" si="4"/>
        <v>38434</v>
      </c>
      <c r="F24" s="41">
        <f t="shared" si="5"/>
        <v>5.9147429978454911</v>
      </c>
      <c r="H24" s="29" t="s">
        <v>13</v>
      </c>
      <c r="I24" s="42">
        <v>11867</v>
      </c>
      <c r="J24" s="40">
        <v>134204</v>
      </c>
      <c r="K24" s="39">
        <f t="shared" si="6"/>
        <v>122337</v>
      </c>
      <c r="L24" s="41">
        <f t="shared" si="7"/>
        <v>10.309008173927699</v>
      </c>
    </row>
    <row r="25" spans="2:12" x14ac:dyDescent="0.45">
      <c r="B25" s="9" t="s">
        <v>14</v>
      </c>
      <c r="C25" s="43">
        <v>1321</v>
      </c>
      <c r="D25" s="11">
        <v>9293</v>
      </c>
      <c r="E25" s="10">
        <f t="shared" si="4"/>
        <v>7972</v>
      </c>
      <c r="F25" s="12">
        <f t="shared" si="5"/>
        <v>6.0348221044663131</v>
      </c>
      <c r="H25" s="9" t="s">
        <v>14</v>
      </c>
      <c r="I25" s="43">
        <v>2529</v>
      </c>
      <c r="J25" s="11">
        <v>35869</v>
      </c>
      <c r="K25" s="10">
        <f t="shared" si="6"/>
        <v>33340</v>
      </c>
      <c r="L25" s="12">
        <f t="shared" si="7"/>
        <v>13.183076314748913</v>
      </c>
    </row>
    <row r="26" spans="2:12" x14ac:dyDescent="0.45">
      <c r="B26" s="29" t="s">
        <v>15</v>
      </c>
      <c r="C26" s="42">
        <v>4713</v>
      </c>
      <c r="D26" s="40">
        <v>11527</v>
      </c>
      <c r="E26" s="39">
        <f t="shared" si="4"/>
        <v>6814</v>
      </c>
      <c r="F26" s="41">
        <f t="shared" si="5"/>
        <v>1.4457882452790156</v>
      </c>
      <c r="H26" s="29" t="s">
        <v>15</v>
      </c>
      <c r="I26" s="42">
        <v>13459</v>
      </c>
      <c r="J26" s="40">
        <v>48386</v>
      </c>
      <c r="K26" s="39">
        <f t="shared" si="6"/>
        <v>34927</v>
      </c>
      <c r="L26" s="41">
        <f t="shared" si="7"/>
        <v>2.5950664982539564</v>
      </c>
    </row>
    <row r="27" spans="2:12" x14ac:dyDescent="0.45">
      <c r="B27" s="9" t="s">
        <v>16</v>
      </c>
      <c r="C27" s="43">
        <v>21635</v>
      </c>
      <c r="D27" s="11">
        <v>58707</v>
      </c>
      <c r="E27" s="10">
        <f>D27-C27</f>
        <v>37072</v>
      </c>
      <c r="F27" s="12">
        <f>(D27/C27)-1</f>
        <v>1.7135197596487175</v>
      </c>
      <c r="H27" s="9" t="s">
        <v>16</v>
      </c>
      <c r="I27" s="43">
        <v>30365</v>
      </c>
      <c r="J27" s="11">
        <v>150453</v>
      </c>
      <c r="K27" s="10">
        <f>J27-I27</f>
        <v>120088</v>
      </c>
      <c r="L27" s="12">
        <f>(J27/I27)-1</f>
        <v>3.9548164004610573</v>
      </c>
    </row>
    <row r="28" spans="2:12" x14ac:dyDescent="0.45">
      <c r="B28" s="29" t="s">
        <v>37</v>
      </c>
      <c r="C28" s="42">
        <v>222</v>
      </c>
      <c r="D28" s="40">
        <v>5703</v>
      </c>
      <c r="E28" s="39">
        <f>D28-C28</f>
        <v>5481</v>
      </c>
      <c r="F28" s="41">
        <f>(D28/C28)-1</f>
        <v>24.689189189189189</v>
      </c>
      <c r="H28" s="29" t="s">
        <v>37</v>
      </c>
      <c r="I28" s="42">
        <v>715</v>
      </c>
      <c r="J28" s="40">
        <v>24504</v>
      </c>
      <c r="K28" s="39">
        <f>J28-I28</f>
        <v>23789</v>
      </c>
      <c r="L28" s="41">
        <f>(J28/I28)-1</f>
        <v>33.271328671328668</v>
      </c>
    </row>
    <row r="29" spans="2:12" x14ac:dyDescent="0.45">
      <c r="B29" s="9" t="s">
        <v>17</v>
      </c>
      <c r="C29" s="43">
        <v>111</v>
      </c>
      <c r="D29" s="11">
        <v>1161</v>
      </c>
      <c r="E29" s="10">
        <f>D29-C29</f>
        <v>1050</v>
      </c>
      <c r="F29" s="12">
        <f>(D29/C29)-1</f>
        <v>9.4594594594594597</v>
      </c>
      <c r="H29" s="9" t="s">
        <v>17</v>
      </c>
      <c r="I29" s="43">
        <v>201</v>
      </c>
      <c r="J29" s="11">
        <v>3575</v>
      </c>
      <c r="K29" s="10">
        <f>J29-I29</f>
        <v>3374</v>
      </c>
      <c r="L29" s="12">
        <f>(J29/I29)-1</f>
        <v>16.786069651741293</v>
      </c>
    </row>
    <row r="30" spans="2:12" x14ac:dyDescent="0.45">
      <c r="B30" s="28" t="s">
        <v>28</v>
      </c>
      <c r="C30" s="47"/>
      <c r="D30" s="30"/>
      <c r="E30" s="29"/>
      <c r="F30" s="29"/>
      <c r="H30" s="28" t="s">
        <v>28</v>
      </c>
      <c r="I30" s="47"/>
      <c r="J30" s="30"/>
      <c r="K30" s="29"/>
      <c r="L30" s="29"/>
    </row>
    <row r="31" spans="2:12" x14ac:dyDescent="0.45">
      <c r="B31" s="24" t="s">
        <v>29</v>
      </c>
      <c r="C31" s="44">
        <v>2332</v>
      </c>
      <c r="D31" s="26">
        <v>9300</v>
      </c>
      <c r="E31" s="25">
        <f>D31-C31</f>
        <v>6968</v>
      </c>
      <c r="F31" s="27">
        <f>(D31/C31)-1</f>
        <v>2.9879931389365351</v>
      </c>
      <c r="H31" s="24" t="s">
        <v>29</v>
      </c>
      <c r="I31" s="44">
        <v>5022</v>
      </c>
      <c r="J31" s="26">
        <v>42807</v>
      </c>
      <c r="K31" s="25">
        <f>J31-I31</f>
        <v>37785</v>
      </c>
      <c r="L31" s="27">
        <f>(J31/I31)-1</f>
        <v>7.5238948626045392</v>
      </c>
    </row>
    <row r="32" spans="2:12" x14ac:dyDescent="0.45">
      <c r="B32" s="31" t="s">
        <v>30</v>
      </c>
      <c r="C32" s="45">
        <v>958</v>
      </c>
      <c r="D32" s="33">
        <v>1027</v>
      </c>
      <c r="E32" s="32">
        <f>D32-C32</f>
        <v>69</v>
      </c>
      <c r="F32" s="34">
        <f>(D32/C32)-1</f>
        <v>7.2025052192066896E-2</v>
      </c>
      <c r="H32" s="31" t="s">
        <v>30</v>
      </c>
      <c r="I32" s="45">
        <v>1258</v>
      </c>
      <c r="J32" s="33">
        <v>3667</v>
      </c>
      <c r="K32" s="32">
        <f>J32-I32</f>
        <v>2409</v>
      </c>
      <c r="L32" s="34">
        <f>(J32/I32)-1</f>
        <v>1.9149443561208268</v>
      </c>
    </row>
    <row r="33" spans="2:12" x14ac:dyDescent="0.45">
      <c r="B33" s="24" t="s">
        <v>31</v>
      </c>
      <c r="C33" s="44">
        <v>368</v>
      </c>
      <c r="D33" s="26">
        <v>3403</v>
      </c>
      <c r="E33" s="25">
        <f>D33-C33</f>
        <v>3035</v>
      </c>
      <c r="F33" s="27">
        <f>(D33/C33)-1</f>
        <v>8.2472826086956523</v>
      </c>
      <c r="H33" s="24" t="s">
        <v>31</v>
      </c>
      <c r="I33" s="44">
        <v>850</v>
      </c>
      <c r="J33" s="26">
        <v>14594</v>
      </c>
      <c r="K33" s="25">
        <f>J33-I33</f>
        <v>13744</v>
      </c>
      <c r="L33" s="27">
        <f>(J33/I33)-1</f>
        <v>16.169411764705881</v>
      </c>
    </row>
    <row r="34" spans="2:12" x14ac:dyDescent="0.45">
      <c r="B34" s="35" t="s">
        <v>32</v>
      </c>
      <c r="C34" s="46">
        <v>585</v>
      </c>
      <c r="D34" s="37">
        <v>1928</v>
      </c>
      <c r="E34" s="36">
        <f t="shared" ref="E34" si="8">D34-C34</f>
        <v>1343</v>
      </c>
      <c r="F34" s="38">
        <f t="shared" ref="F34" si="9">(D34/C34)-1</f>
        <v>2.2957264957264956</v>
      </c>
      <c r="H34" s="35" t="s">
        <v>32</v>
      </c>
      <c r="I34" s="46">
        <v>1752</v>
      </c>
      <c r="J34" s="37">
        <v>6902</v>
      </c>
      <c r="K34" s="36">
        <f t="shared" ref="K34" si="10">J34-I34</f>
        <v>5150</v>
      </c>
      <c r="L34" s="38">
        <f t="shared" ref="L34" si="11">(J34/I34)-1</f>
        <v>2.939497716894977</v>
      </c>
    </row>
    <row r="35" spans="2:12" x14ac:dyDescent="0.45">
      <c r="C35" s="13"/>
      <c r="D35" s="13"/>
      <c r="I35" s="13"/>
      <c r="J35" s="13"/>
    </row>
    <row r="36" spans="2:12" x14ac:dyDescent="0.45">
      <c r="B36" s="2" t="s">
        <v>18</v>
      </c>
      <c r="C36" s="21">
        <v>13575</v>
      </c>
      <c r="D36" s="21">
        <v>65825</v>
      </c>
      <c r="E36" s="21">
        <f>D36-C36</f>
        <v>52250</v>
      </c>
      <c r="F36" s="22">
        <f>(D36/C36)-1</f>
        <v>3.8489871086556171</v>
      </c>
      <c r="H36" s="2" t="s">
        <v>18</v>
      </c>
      <c r="I36" s="21">
        <v>32438</v>
      </c>
      <c r="J36" s="21">
        <v>266384</v>
      </c>
      <c r="K36" s="21">
        <f>J36-I36</f>
        <v>233946</v>
      </c>
      <c r="L36" s="22">
        <f>(J36/I36)-1</f>
        <v>7.2120969233614893</v>
      </c>
    </row>
    <row r="37" spans="2:12" x14ac:dyDescent="0.45">
      <c r="D37" s="13"/>
    </row>
    <row r="38" spans="2:12" ht="72" customHeight="1" x14ac:dyDescent="0.45">
      <c r="B38" s="60" t="s">
        <v>69</v>
      </c>
      <c r="C38" s="60"/>
      <c r="D38" s="60"/>
      <c r="E38" s="60"/>
      <c r="F38" s="60"/>
      <c r="H38" s="20"/>
    </row>
    <row r="40" spans="2:12" x14ac:dyDescent="0.45">
      <c r="B40" s="20" t="s">
        <v>24</v>
      </c>
      <c r="H40" s="20"/>
    </row>
  </sheetData>
  <mergeCells count="17"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  <mergeCell ref="B38:F38"/>
    <mergeCell ref="J3:J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{D9725BEF-E991-413D-A0C2-AD2A3BCED508}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{DA099077-1BE2-4433-B056-F46C7987499F}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{D6FF29DB-541D-4805-B5D0-E6D896610CC9}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{FCC1B1F5-D589-461B-ACB9-6E021A640E7C}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{E1FABBB4-DEAE-472D-812E-BFC24C964395}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{BB2416F4-2B97-4262-A844-5CFB76532411}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{AA94AA4D-0411-47F0-AC60-AEC189FC75A5}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{FFC4A5BB-965D-4645-87F1-284A97DB9502}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{17603256-109B-43BB-AADA-05D3B3461623}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{0A2D5BAD-EA24-47F9-A96D-379F8FD8C1E0}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{A0B5D7F8-B3E0-4595-B5C6-F93DC39A758F}</x14:id>
        </ext>
      </extLst>
    </cfRule>
  </conditionalFormatting>
  <conditionalFormatting sqref="F2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{1267D267-05C6-492E-B55D-E9659DB67960}</x14:id>
        </ext>
      </extLst>
    </cfRule>
  </conditionalFormatting>
  <conditionalFormatting sqref="F7:F16 F5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{A0F0A345-7690-4C72-A0A4-2F8025C479D0}</x14:id>
        </ext>
      </extLst>
    </cfRule>
  </conditionalFormatting>
  <conditionalFormatting sqref="F4:F16 F21:F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{2A6DBFA3-DC14-47F4-839D-D7CA7C2D718C}</x14:id>
        </ext>
      </extLst>
    </cfRule>
  </conditionalFormatting>
  <conditionalFormatting sqref="F31:F34 F3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{C35B90B9-EA41-4B4B-B45A-DFBE34469C4D}</x14:id>
        </ext>
      </extLst>
    </cfRule>
  </conditionalFormatting>
  <conditionalFormatting sqref="F31:F34 F3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{732E9C7E-44D8-4D8A-BD6F-C8002955A969}</x14:id>
        </ext>
      </extLst>
    </cfRule>
  </conditionalFormatting>
  <conditionalFormatting sqref="F21:F34 F36 F7:F16 F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{4A3AA05A-E8B0-45E3-A3C6-FB8CCE534470}</x14:id>
        </ext>
      </extLst>
    </cfRule>
  </conditionalFormatting>
  <conditionalFormatting sqref="L1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{00569EBB-0B3F-472A-B8B9-37434E95F0E6}</x14:id>
        </ext>
      </extLst>
    </cfRule>
  </conditionalFormatting>
  <conditionalFormatting sqref="L1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{C9C3616A-770D-4978-ABA3-0760E7A6B67F}</x14:id>
        </ext>
      </extLst>
    </cfRule>
  </conditionalFormatting>
  <conditionalFormatting sqref="L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{00643574-F2DD-4C00-BC3E-B81FD19B3317}</x14:id>
        </ext>
      </extLst>
    </cfRule>
  </conditionalFormatting>
  <conditionalFormatting sqref="L1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{6E0F14C4-3403-4E5B-AABF-59BF3FE68E29}</x14:id>
        </ext>
      </extLst>
    </cfRule>
  </conditionalFormatting>
  <conditionalFormatting sqref="L1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{8C244A25-4D3F-44D3-BBFC-847607CB189E}</x14:id>
        </ext>
      </extLst>
    </cfRule>
  </conditionalFormatting>
  <conditionalFormatting sqref="L1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{09E43B7B-B2E5-4834-B8E1-0576FD665F12}</x14:id>
        </ext>
      </extLst>
    </cfRule>
  </conditionalFormatting>
  <conditionalFormatting sqref="L1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{BC08CA23-D103-40A6-AD2B-0BB6B6E8EE2A}</x14:id>
        </ext>
      </extLst>
    </cfRule>
  </conditionalFormatting>
  <conditionalFormatting sqref="L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{9ED18260-EDE6-4161-BD41-05260300F3A6}</x14:id>
        </ext>
      </extLst>
    </cfRule>
  </conditionalFormatting>
  <conditionalFormatting sqref="L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{2490ADB5-4CA9-4C4B-8A6C-B78485853313}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{3B8D9665-49F7-4718-AA2B-5DD846D42C6F}</x14:id>
        </ext>
      </extLst>
    </cfRule>
  </conditionalFormatting>
  <conditionalFormatting sqref="L7:L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{8D837DA5-08CC-4DDD-B27B-56AD2AF59B76}</x14:id>
        </ext>
      </extLst>
    </cfRule>
  </conditionalFormatting>
  <conditionalFormatting sqref="L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{B9D278FF-C9FB-4BD0-B1CC-FE0003DC3773}</x14:id>
        </ext>
      </extLst>
    </cfRule>
  </conditionalFormatting>
  <conditionalFormatting sqref="L7:L16 L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{75FC3260-04EB-46EA-B4EF-155399841AC1}</x14:id>
        </ext>
      </extLst>
    </cfRule>
  </conditionalFormatting>
  <conditionalFormatting sqref="L4:L16 L21:L2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{8160D762-CFF1-40C2-B600-A819FF2E0A85}</x14:id>
        </ext>
      </extLst>
    </cfRule>
  </conditionalFormatting>
  <conditionalFormatting sqref="L31:L34 L3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{543924B6-4728-44DB-B9A7-9D5407FF5D1D}</x14:id>
        </ext>
      </extLst>
    </cfRule>
  </conditionalFormatting>
  <conditionalFormatting sqref="L31:L34 L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{B55584C5-4D12-4666-A810-A301CB558BCB}</x14:id>
        </ext>
      </extLst>
    </cfRule>
  </conditionalFormatting>
  <conditionalFormatting sqref="L21:L34 L36 L7:L16 L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{3123527C-5FB8-46CB-9812-42D88C5CF9C7}</x14:id>
        </ext>
      </extLst>
    </cfRule>
  </conditionalFormatting>
  <conditionalFormatting sqref="F31:F34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{465F8D77-4138-4D76-A18D-AAB52FFAE4C4}</x14:id>
        </ext>
      </extLst>
    </cfRule>
  </conditionalFormatting>
  <conditionalFormatting sqref="F30:F3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{55B9C524-E40E-4244-A3AF-252E621B2C0F}</x14:id>
        </ext>
      </extLst>
    </cfRule>
  </conditionalFormatting>
  <conditionalFormatting sqref="L31:L34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{C0136B57-D4FC-490A-BBD9-7BEF8E0B753A}</x14:id>
        </ext>
      </extLst>
    </cfRule>
  </conditionalFormatting>
  <conditionalFormatting sqref="L30:L3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{4DE5E326-6998-47BF-9958-62F019193475}</x14:id>
        </ext>
      </extLst>
    </cfRule>
  </conditionalFormatting>
  <conditionalFormatting sqref="F7:F16 F5 F21:F29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{2D710077-4D84-4382-9AFD-92989BAD6252}</x14:id>
        </ext>
      </extLst>
    </cfRule>
  </conditionalFormatting>
  <conditionalFormatting sqref="F5:F16 F21:F29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{88A69B0C-A3A9-4CA7-8079-08EAF7EDFA9D}</x14:id>
        </ext>
      </extLst>
    </cfRule>
  </conditionalFormatting>
  <conditionalFormatting sqref="F21:F29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{B0C8DAB0-FD2B-4BF5-8616-1CC0825AC085}</x14:id>
        </ext>
      </extLst>
    </cfRule>
  </conditionalFormatting>
  <conditionalFormatting sqref="F21:F29 F5:F1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{E61B92EC-9AD8-45DC-8A96-671D186C8D7E}</x14:id>
        </ext>
      </extLst>
    </cfRule>
  </conditionalFormatting>
  <conditionalFormatting sqref="L7:L16 L5 L21:L29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{56BBCE34-11BB-4800-BD6E-E696C5790C62}</x14:id>
        </ext>
      </extLst>
    </cfRule>
  </conditionalFormatting>
  <conditionalFormatting sqref="L5:L16 L21:L29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{2FBE6CFD-1850-47A1-A6DA-598F87ABE458}</x14:id>
        </ext>
      </extLst>
    </cfRule>
  </conditionalFormatting>
  <conditionalFormatting sqref="L21:L29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{0FD85727-2CD8-4160-85DD-5F0E881ABDC8}</x14:id>
        </ext>
      </extLst>
    </cfRule>
  </conditionalFormatting>
  <conditionalFormatting sqref="L21:L29 L5:L1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{D59D3266-D770-44B4-98C5-3FE8575C1A06}</x14:id>
        </ext>
      </extLst>
    </cfRule>
  </conditionalFormatting>
  <pageMargins left="0.7" right="0.7" top="0.75" bottom="0.75" header="0.3" footer="0.3"/>
  <ignoredErrors>
    <ignoredError sqref="C3:D4 C19:D20 I19:J20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725BEF-E991-413D-A0C2-AD2A3BCED5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A099077-1BE2-4433-B056-F46C798749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D6FF29DB-541D-4805-B5D0-E6D896610C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FCC1B1F5-D589-461B-ACB9-6E021A640E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E1FABBB4-DEAE-472D-812E-BFC24C9643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BB2416F4-2B97-4262-A844-5CFB765324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AA94AA4D-0411-47F0-AC60-AEC189FC75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FFC4A5BB-965D-4645-87F1-284A97DB95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17603256-109B-43BB-AADA-05D3B34616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0A2D5BAD-EA24-47F9-A96D-379F8FD8C1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A0B5D7F8-B3E0-4595-B5C6-F93DC39A75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1267D267-05C6-492E-B55D-E9659DB679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A0F0A345-7690-4C72-A0A4-2F8025C479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2A6DBFA3-DC14-47F4-839D-D7CA7C2D71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C35B90B9-EA41-4B4B-B45A-DFBE34469C4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732E9C7E-44D8-4D8A-BD6F-C8002955A9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4A3AA05A-E8B0-45E3-A3C6-FB8CCE5344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00569EBB-0B3F-472A-B8B9-37434E95F0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C9C3616A-770D-4978-ABA3-0760E7A6B6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00643574-F2DD-4C00-BC3E-B81FD19B33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6E0F14C4-3403-4E5B-AABF-59BF3FE68E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C244A25-4D3F-44D3-BBFC-847607CB18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09E43B7B-B2E5-4834-B8E1-0576FD665F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BC08CA23-D103-40A6-AD2B-0BB6B6E8EE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9ED18260-EDE6-4161-BD41-05260300F3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2490ADB5-4CA9-4C4B-8A6C-B784858533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3B8D9665-49F7-4718-AA2B-5DD846D42C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8D837DA5-08CC-4DDD-B27B-56AD2AF59B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B9D278FF-C9FB-4BD0-B1CC-FE0003DC37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75FC3260-04EB-46EA-B4EF-155399841A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8160D762-CFF1-40C2-B600-A819FF2E0A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543924B6-4728-44DB-B9A7-9D5407FF5D1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B55584C5-4D12-4666-A810-A301CB558B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3123527C-5FB8-46CB-9812-42D88C5CF9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465F8D77-4138-4D76-A18D-AAB52FFAE4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55B9C524-E40E-4244-A3AF-252E621B2C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C0136B57-D4FC-490A-BBD9-7BEF8E0B75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4DE5E326-6998-47BF-9958-62F0191934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2D710077-4D84-4382-9AFD-92989BAD625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88A69B0C-A3A9-4CA7-8079-08EAF7EDFA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B0C8DAB0-FD2B-4BF5-8616-1CC0825AC0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E61B92EC-9AD8-45DC-8A96-671D186C8D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56BBCE34-11BB-4800-BD6E-E696C5790C6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2FBE6CFD-1850-47A1-A6DA-598F87ABE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0FD85727-2CD8-4160-85DD-5F0E881ABD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D59D3266-D770-44B4-98C5-3FE8575C1A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38443-173A-46D4-9F5B-EC889E2F26B1}">
  <dimension ref="B1:L40"/>
  <sheetViews>
    <sheetView topLeftCell="A26" workbookViewId="0">
      <selection activeCell="D7" sqref="D7:D16"/>
    </sheetView>
  </sheetViews>
  <sheetFormatPr defaultRowHeight="14.25" x14ac:dyDescent="0.45"/>
  <cols>
    <col min="2" max="2" width="23.796875" customWidth="1"/>
    <col min="7" max="7" width="7.53125" customWidth="1"/>
    <col min="8" max="8" width="23.796875" customWidth="1"/>
  </cols>
  <sheetData>
    <row r="1" spans="2:12" x14ac:dyDescent="0.45">
      <c r="B1" s="1" t="s">
        <v>22</v>
      </c>
      <c r="H1" s="1" t="s">
        <v>22</v>
      </c>
    </row>
    <row r="2" spans="2:12" ht="14.65" thickBot="1" x14ac:dyDescent="0.5">
      <c r="B2" s="2" t="s">
        <v>65</v>
      </c>
      <c r="H2" s="2" t="s">
        <v>66</v>
      </c>
    </row>
    <row r="3" spans="2:12" ht="14.65" thickTop="1" x14ac:dyDescent="0.45">
      <c r="B3" s="61"/>
      <c r="C3" s="63" t="s">
        <v>19</v>
      </c>
      <c r="D3" s="64" t="s">
        <v>27</v>
      </c>
      <c r="E3" s="66" t="s">
        <v>1</v>
      </c>
      <c r="F3" s="67"/>
      <c r="H3" s="61"/>
      <c r="I3" s="63" t="s">
        <v>19</v>
      </c>
      <c r="J3" s="64" t="s">
        <v>27</v>
      </c>
      <c r="K3" s="66" t="s">
        <v>1</v>
      </c>
      <c r="L3" s="67"/>
    </row>
    <row r="4" spans="2:12" x14ac:dyDescent="0.4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45">
      <c r="B5" s="3" t="s">
        <v>4</v>
      </c>
      <c r="C5" s="4">
        <v>109935</v>
      </c>
      <c r="D5" s="5">
        <v>234189</v>
      </c>
      <c r="E5" s="4">
        <f>D5-C5</f>
        <v>124254</v>
      </c>
      <c r="F5" s="6">
        <f>(D5/C5)-1</f>
        <v>1.1302496930004091</v>
      </c>
      <c r="H5" s="3" t="s">
        <v>4</v>
      </c>
      <c r="I5" s="4">
        <v>184664</v>
      </c>
      <c r="J5" s="5">
        <v>870264</v>
      </c>
      <c r="K5" s="4">
        <f>J5-I5</f>
        <v>685600</v>
      </c>
      <c r="L5" s="6">
        <f>(J5/I5)-1</f>
        <v>3.7126889918988004</v>
      </c>
    </row>
    <row r="6" spans="2:12" x14ac:dyDescent="0.45">
      <c r="B6" s="7" t="s">
        <v>64</v>
      </c>
      <c r="D6" s="8"/>
      <c r="H6" s="7" t="s">
        <v>71</v>
      </c>
      <c r="J6" s="8"/>
    </row>
    <row r="7" spans="2:12" x14ac:dyDescent="0.45">
      <c r="B7" s="9" t="s">
        <v>6</v>
      </c>
      <c r="C7" s="10">
        <v>51261</v>
      </c>
      <c r="D7" s="11">
        <v>78635</v>
      </c>
      <c r="E7" s="10">
        <f t="shared" ref="E7:E16" si="0">D7-C7</f>
        <v>27374</v>
      </c>
      <c r="F7" s="12">
        <f t="shared" ref="F7:F16" si="1">(D7/C7)-1</f>
        <v>0.53401221201303128</v>
      </c>
      <c r="H7" s="9" t="s">
        <v>6</v>
      </c>
      <c r="I7" s="10">
        <v>81336</v>
      </c>
      <c r="J7" s="11">
        <v>217037</v>
      </c>
      <c r="K7" s="10">
        <f t="shared" ref="K7:K16" si="2">J7-I7</f>
        <v>135701</v>
      </c>
      <c r="L7" s="12">
        <f t="shared" ref="L7:L16" si="3">(J7/I7)-1</f>
        <v>1.6684002163863481</v>
      </c>
    </row>
    <row r="8" spans="2:12" x14ac:dyDescent="0.45">
      <c r="B8" t="s">
        <v>8</v>
      </c>
      <c r="C8" s="13">
        <v>8630</v>
      </c>
      <c r="D8" s="14">
        <v>17196</v>
      </c>
      <c r="E8" s="13">
        <f t="shared" si="0"/>
        <v>8566</v>
      </c>
      <c r="F8" s="15">
        <f t="shared" si="1"/>
        <v>0.99258400926998847</v>
      </c>
      <c r="H8" t="s">
        <v>5</v>
      </c>
      <c r="I8" s="13">
        <v>8687</v>
      </c>
      <c r="J8" s="14">
        <v>120942</v>
      </c>
      <c r="K8" s="13">
        <f t="shared" si="2"/>
        <v>112255</v>
      </c>
      <c r="L8" s="15">
        <f t="shared" si="3"/>
        <v>12.9221825716588</v>
      </c>
    </row>
    <row r="9" spans="2:12" x14ac:dyDescent="0.45">
      <c r="B9" s="9" t="s">
        <v>33</v>
      </c>
      <c r="C9" s="10">
        <v>2436</v>
      </c>
      <c r="D9" s="11">
        <v>13212</v>
      </c>
      <c r="E9" s="10">
        <f t="shared" si="0"/>
        <v>10776</v>
      </c>
      <c r="F9" s="12">
        <f t="shared" si="1"/>
        <v>4.4236453201970445</v>
      </c>
      <c r="H9" s="9" t="s">
        <v>8</v>
      </c>
      <c r="I9" s="10">
        <v>14734</v>
      </c>
      <c r="J9" s="11">
        <v>70516</v>
      </c>
      <c r="K9" s="10">
        <f t="shared" si="2"/>
        <v>55782</v>
      </c>
      <c r="L9" s="12">
        <f t="shared" si="3"/>
        <v>3.7859372879055249</v>
      </c>
    </row>
    <row r="10" spans="2:12" x14ac:dyDescent="0.45">
      <c r="B10" t="s">
        <v>9</v>
      </c>
      <c r="C10" s="13">
        <v>4003</v>
      </c>
      <c r="D10" s="14">
        <v>12672</v>
      </c>
      <c r="E10" s="13">
        <f t="shared" si="0"/>
        <v>8669</v>
      </c>
      <c r="F10" s="15">
        <f t="shared" si="1"/>
        <v>2.1656257806645018</v>
      </c>
      <c r="H10" t="s">
        <v>9</v>
      </c>
      <c r="I10" s="13">
        <v>6772</v>
      </c>
      <c r="J10" s="14">
        <v>50652</v>
      </c>
      <c r="K10" s="13">
        <f t="shared" si="2"/>
        <v>43880</v>
      </c>
      <c r="L10" s="15">
        <f t="shared" si="3"/>
        <v>6.479621972829297</v>
      </c>
    </row>
    <row r="11" spans="2:12" x14ac:dyDescent="0.45">
      <c r="B11" s="9" t="s">
        <v>5</v>
      </c>
      <c r="C11" s="10">
        <v>5731</v>
      </c>
      <c r="D11" s="11">
        <v>11992</v>
      </c>
      <c r="E11" s="10">
        <f t="shared" si="0"/>
        <v>6261</v>
      </c>
      <c r="F11" s="12">
        <f t="shared" si="1"/>
        <v>1.0924794974699004</v>
      </c>
      <c r="H11" s="9" t="s">
        <v>7</v>
      </c>
      <c r="I11" s="10">
        <v>21375</v>
      </c>
      <c r="J11" s="11">
        <v>47743</v>
      </c>
      <c r="K11" s="10">
        <f t="shared" si="2"/>
        <v>26368</v>
      </c>
      <c r="L11" s="12">
        <f t="shared" si="3"/>
        <v>1.2335906432748538</v>
      </c>
    </row>
    <row r="12" spans="2:12" x14ac:dyDescent="0.45">
      <c r="B12" t="s">
        <v>7</v>
      </c>
      <c r="C12" s="13">
        <v>11208</v>
      </c>
      <c r="D12" s="14">
        <v>11674</v>
      </c>
      <c r="E12" s="13">
        <f t="shared" si="0"/>
        <v>466</v>
      </c>
      <c r="F12" s="15">
        <f t="shared" si="1"/>
        <v>4.1577444682369791E-2</v>
      </c>
      <c r="H12" t="s">
        <v>33</v>
      </c>
      <c r="I12" s="13">
        <v>4440</v>
      </c>
      <c r="J12" s="14">
        <v>35181</v>
      </c>
      <c r="K12" s="13">
        <f t="shared" si="2"/>
        <v>30741</v>
      </c>
      <c r="L12" s="15">
        <f t="shared" si="3"/>
        <v>6.9236486486486486</v>
      </c>
    </row>
    <row r="13" spans="2:12" x14ac:dyDescent="0.45">
      <c r="B13" s="9" t="s">
        <v>39</v>
      </c>
      <c r="C13" s="10">
        <v>2162</v>
      </c>
      <c r="D13" s="11">
        <v>8427</v>
      </c>
      <c r="E13" s="10">
        <f t="shared" si="0"/>
        <v>6265</v>
      </c>
      <c r="F13" s="12">
        <f t="shared" si="1"/>
        <v>2.8977798334875118</v>
      </c>
      <c r="H13" s="9" t="s">
        <v>23</v>
      </c>
      <c r="I13" s="10">
        <v>2223</v>
      </c>
      <c r="J13" s="11">
        <v>29030</v>
      </c>
      <c r="K13" s="10">
        <f t="shared" si="2"/>
        <v>26807</v>
      </c>
      <c r="L13" s="12">
        <f t="shared" si="3"/>
        <v>12.058929374718849</v>
      </c>
    </row>
    <row r="14" spans="2:12" x14ac:dyDescent="0.45">
      <c r="B14" t="s">
        <v>62</v>
      </c>
      <c r="C14" s="13">
        <v>359</v>
      </c>
      <c r="D14" s="14">
        <v>8090</v>
      </c>
      <c r="E14" s="13">
        <f t="shared" si="0"/>
        <v>7731</v>
      </c>
      <c r="F14" s="15">
        <f t="shared" si="1"/>
        <v>21.534818941504177</v>
      </c>
      <c r="H14" t="s">
        <v>39</v>
      </c>
      <c r="I14" s="13">
        <v>3607</v>
      </c>
      <c r="J14" s="14">
        <v>27986</v>
      </c>
      <c r="K14" s="13">
        <f t="shared" si="2"/>
        <v>24379</v>
      </c>
      <c r="L14" s="15">
        <f t="shared" si="3"/>
        <v>6.7588023288051016</v>
      </c>
    </row>
    <row r="15" spans="2:12" x14ac:dyDescent="0.45">
      <c r="B15" s="9" t="s">
        <v>10</v>
      </c>
      <c r="C15" s="10">
        <v>1124</v>
      </c>
      <c r="D15" s="11">
        <v>7117</v>
      </c>
      <c r="E15" s="10">
        <f t="shared" si="0"/>
        <v>5993</v>
      </c>
      <c r="F15" s="12">
        <f t="shared" si="1"/>
        <v>5.3318505338078293</v>
      </c>
      <c r="H15" s="9" t="s">
        <v>10</v>
      </c>
      <c r="I15" s="10">
        <v>2208</v>
      </c>
      <c r="J15" s="11">
        <v>23427</v>
      </c>
      <c r="K15" s="10">
        <f t="shared" si="2"/>
        <v>21219</v>
      </c>
      <c r="L15" s="12">
        <f t="shared" si="3"/>
        <v>9.6100543478260878</v>
      </c>
    </row>
    <row r="16" spans="2:12" x14ac:dyDescent="0.45">
      <c r="B16" s="16" t="s">
        <v>23</v>
      </c>
      <c r="C16" s="17">
        <v>1464</v>
      </c>
      <c r="D16" s="18">
        <v>6101</v>
      </c>
      <c r="E16" s="17">
        <f t="shared" si="0"/>
        <v>4637</v>
      </c>
      <c r="F16" s="19">
        <f t="shared" si="1"/>
        <v>3.1673497267759565</v>
      </c>
      <c r="H16" s="16" t="s">
        <v>62</v>
      </c>
      <c r="I16" s="17">
        <v>649</v>
      </c>
      <c r="J16" s="18">
        <v>20141</v>
      </c>
      <c r="K16" s="17">
        <f t="shared" si="2"/>
        <v>19492</v>
      </c>
      <c r="L16" s="19">
        <f t="shared" si="3"/>
        <v>30.033898305084747</v>
      </c>
    </row>
    <row r="17" spans="2:12" x14ac:dyDescent="0.45">
      <c r="B17" s="20"/>
      <c r="C17" s="13"/>
      <c r="D17" s="13"/>
      <c r="H17" s="20"/>
      <c r="I17" s="13"/>
      <c r="J17" s="13"/>
    </row>
    <row r="18" spans="2:12" ht="14.65" thickBot="1" x14ac:dyDescent="0.5">
      <c r="B18" s="2" t="s">
        <v>68</v>
      </c>
      <c r="H18" s="2" t="s">
        <v>67</v>
      </c>
    </row>
    <row r="19" spans="2:12" ht="14.65" thickTop="1" x14ac:dyDescent="0.45">
      <c r="B19" s="61"/>
      <c r="C19" s="63" t="s">
        <v>19</v>
      </c>
      <c r="D19" s="64" t="s">
        <v>27</v>
      </c>
      <c r="E19" s="66" t="s">
        <v>1</v>
      </c>
      <c r="F19" s="67"/>
      <c r="H19" s="61"/>
      <c r="I19" s="63" t="s">
        <v>19</v>
      </c>
      <c r="J19" s="64" t="s">
        <v>27</v>
      </c>
      <c r="K19" s="66" t="s">
        <v>1</v>
      </c>
      <c r="L19" s="67"/>
    </row>
    <row r="20" spans="2:12" x14ac:dyDescent="0.4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2" x14ac:dyDescent="0.45">
      <c r="B21" s="3" t="s">
        <v>4</v>
      </c>
      <c r="C21" s="4">
        <v>109935</v>
      </c>
      <c r="D21" s="5">
        <v>234189</v>
      </c>
      <c r="E21" s="4">
        <f>D21-C21</f>
        <v>124254</v>
      </c>
      <c r="F21" s="6">
        <f>(D21/C21)-1</f>
        <v>1.1302496930004091</v>
      </c>
      <c r="H21" s="3" t="s">
        <v>4</v>
      </c>
      <c r="I21" s="4">
        <v>184664</v>
      </c>
      <c r="J21" s="5">
        <v>870264</v>
      </c>
      <c r="K21" s="4">
        <f>J21-I21</f>
        <v>685600</v>
      </c>
      <c r="L21" s="6">
        <f>(J21/I21)-1</f>
        <v>3.7126889918988004</v>
      </c>
    </row>
    <row r="22" spans="2:12" x14ac:dyDescent="0.45">
      <c r="B22" s="29" t="s">
        <v>11</v>
      </c>
      <c r="C22" s="42">
        <v>4174</v>
      </c>
      <c r="D22" s="40">
        <v>24930</v>
      </c>
      <c r="E22" s="39">
        <f t="shared" ref="E22:E26" si="4">D22-C22</f>
        <v>20756</v>
      </c>
      <c r="F22" s="41">
        <f t="shared" ref="F22:F26" si="5">(D22/C22)-1</f>
        <v>4.9726880689985622</v>
      </c>
      <c r="H22" s="29" t="s">
        <v>11</v>
      </c>
      <c r="I22" s="42">
        <v>7772</v>
      </c>
      <c r="J22" s="40">
        <v>78941</v>
      </c>
      <c r="K22" s="39">
        <f t="shared" ref="K22:K26" si="6">J22-I22</f>
        <v>71169</v>
      </c>
      <c r="L22" s="41">
        <f t="shared" ref="L22:L26" si="7">(J22/I22)-1</f>
        <v>9.1571024189397843</v>
      </c>
    </row>
    <row r="23" spans="2:12" x14ac:dyDescent="0.45">
      <c r="B23" s="9" t="s">
        <v>12</v>
      </c>
      <c r="C23" s="43">
        <v>5873</v>
      </c>
      <c r="D23" s="11">
        <v>13117</v>
      </c>
      <c r="E23" s="10">
        <f t="shared" si="4"/>
        <v>7244</v>
      </c>
      <c r="F23" s="12">
        <f t="shared" si="5"/>
        <v>1.2334411714626254</v>
      </c>
      <c r="H23" s="9" t="s">
        <v>12</v>
      </c>
      <c r="I23" s="43">
        <v>8986</v>
      </c>
      <c r="J23" s="11">
        <v>130220</v>
      </c>
      <c r="K23" s="10">
        <f t="shared" si="6"/>
        <v>121234</v>
      </c>
      <c r="L23" s="12">
        <f t="shared" si="7"/>
        <v>13.491431115067883</v>
      </c>
    </row>
    <row r="24" spans="2:12" x14ac:dyDescent="0.45">
      <c r="B24" s="29" t="s">
        <v>13</v>
      </c>
      <c r="C24" s="42">
        <v>18516</v>
      </c>
      <c r="D24" s="40">
        <v>48285</v>
      </c>
      <c r="E24" s="39">
        <f t="shared" si="4"/>
        <v>29769</v>
      </c>
      <c r="F24" s="41">
        <f t="shared" si="5"/>
        <v>1.607744653272845</v>
      </c>
      <c r="H24" s="29" t="s">
        <v>13</v>
      </c>
      <c r="I24" s="42">
        <v>30383</v>
      </c>
      <c r="J24" s="40">
        <v>182489</v>
      </c>
      <c r="K24" s="39">
        <f t="shared" si="6"/>
        <v>152106</v>
      </c>
      <c r="L24" s="41">
        <f t="shared" si="7"/>
        <v>5.006286410163578</v>
      </c>
    </row>
    <row r="25" spans="2:12" x14ac:dyDescent="0.45">
      <c r="B25" s="9" t="s">
        <v>14</v>
      </c>
      <c r="C25" s="43">
        <v>3286</v>
      </c>
      <c r="D25" s="11">
        <v>15544</v>
      </c>
      <c r="E25" s="10">
        <f t="shared" si="4"/>
        <v>12258</v>
      </c>
      <c r="F25" s="12">
        <f t="shared" si="5"/>
        <v>3.7303712720632989</v>
      </c>
      <c r="H25" s="9" t="s">
        <v>14</v>
      </c>
      <c r="I25" s="43">
        <v>5815</v>
      </c>
      <c r="J25" s="11">
        <v>51413</v>
      </c>
      <c r="K25" s="10">
        <f t="shared" si="6"/>
        <v>45598</v>
      </c>
      <c r="L25" s="12">
        <f t="shared" si="7"/>
        <v>7.8414445399828026</v>
      </c>
    </row>
    <row r="26" spans="2:12" x14ac:dyDescent="0.45">
      <c r="B26" s="29" t="s">
        <v>15</v>
      </c>
      <c r="C26" s="42">
        <v>15183</v>
      </c>
      <c r="D26" s="40">
        <v>15722</v>
      </c>
      <c r="E26" s="39">
        <f t="shared" si="4"/>
        <v>539</v>
      </c>
      <c r="F26" s="41">
        <f t="shared" si="5"/>
        <v>3.5500230520977505E-2</v>
      </c>
      <c r="H26" s="29" t="s">
        <v>15</v>
      </c>
      <c r="I26" s="42">
        <v>28642</v>
      </c>
      <c r="J26" s="40">
        <v>64108</v>
      </c>
      <c r="K26" s="39">
        <f t="shared" si="6"/>
        <v>35466</v>
      </c>
      <c r="L26" s="41">
        <f t="shared" si="7"/>
        <v>1.2382515187486907</v>
      </c>
    </row>
    <row r="27" spans="2:12" x14ac:dyDescent="0.45">
      <c r="B27" s="9" t="s">
        <v>16</v>
      </c>
      <c r="C27" s="43">
        <v>51620</v>
      </c>
      <c r="D27" s="11">
        <v>86725</v>
      </c>
      <c r="E27" s="10">
        <f>D27-C27</f>
        <v>35105</v>
      </c>
      <c r="F27" s="12">
        <f>(D27/C27)-1</f>
        <v>0.68006586594343288</v>
      </c>
      <c r="H27" s="9" t="s">
        <v>16</v>
      </c>
      <c r="I27" s="43">
        <v>81985</v>
      </c>
      <c r="J27" s="11">
        <v>237178</v>
      </c>
      <c r="K27" s="10">
        <f>J27-I27</f>
        <v>155193</v>
      </c>
      <c r="L27" s="12">
        <f>(J27/I27)-1</f>
        <v>1.892943831188632</v>
      </c>
    </row>
    <row r="28" spans="2:12" x14ac:dyDescent="0.45">
      <c r="B28" s="29" t="s">
        <v>37</v>
      </c>
      <c r="C28" s="42">
        <v>774</v>
      </c>
      <c r="D28" s="40">
        <v>6679</v>
      </c>
      <c r="E28" s="39">
        <f>D28-C28</f>
        <v>5905</v>
      </c>
      <c r="F28" s="41">
        <f>(D28/C28)-1</f>
        <v>7.6291989664082696</v>
      </c>
      <c r="H28" s="29" t="s">
        <v>37</v>
      </c>
      <c r="I28" s="42">
        <v>1489</v>
      </c>
      <c r="J28" s="40">
        <v>31183</v>
      </c>
      <c r="K28" s="39">
        <f>J28-I28</f>
        <v>29694</v>
      </c>
      <c r="L28" s="41">
        <f>(J28/I28)-1</f>
        <v>19.942243116185359</v>
      </c>
    </row>
    <row r="29" spans="2:12" x14ac:dyDescent="0.45">
      <c r="B29" s="9" t="s">
        <v>17</v>
      </c>
      <c r="C29" s="43">
        <v>340</v>
      </c>
      <c r="D29" s="11">
        <v>1754</v>
      </c>
      <c r="E29" s="10">
        <f>D29-C29</f>
        <v>1414</v>
      </c>
      <c r="F29" s="12">
        <f>(D29/C29)-1</f>
        <v>4.158823529411765</v>
      </c>
      <c r="H29" s="9" t="s">
        <v>17</v>
      </c>
      <c r="I29" s="43">
        <v>541</v>
      </c>
      <c r="J29" s="11">
        <v>5329</v>
      </c>
      <c r="K29" s="10">
        <f>J29-I29</f>
        <v>4788</v>
      </c>
      <c r="L29" s="12">
        <f>(J29/I29)-1</f>
        <v>8.8502772643253227</v>
      </c>
    </row>
    <row r="30" spans="2:12" x14ac:dyDescent="0.45">
      <c r="B30" s="28" t="s">
        <v>28</v>
      </c>
      <c r="C30" s="47"/>
      <c r="D30" s="30"/>
      <c r="E30" s="29"/>
      <c r="F30" s="29"/>
      <c r="H30" s="28" t="s">
        <v>28</v>
      </c>
      <c r="I30" s="47"/>
      <c r="J30" s="30"/>
      <c r="K30" s="29"/>
      <c r="L30" s="29"/>
    </row>
    <row r="31" spans="2:12" x14ac:dyDescent="0.45">
      <c r="B31" s="24" t="s">
        <v>29</v>
      </c>
      <c r="C31" s="44">
        <v>5259</v>
      </c>
      <c r="D31" s="26">
        <v>12983</v>
      </c>
      <c r="E31" s="25">
        <f>D31-C31</f>
        <v>7724</v>
      </c>
      <c r="F31" s="27">
        <f>(D31/C31)-1</f>
        <v>1.4687202890283322</v>
      </c>
      <c r="H31" s="24" t="s">
        <v>29</v>
      </c>
      <c r="I31" s="44">
        <v>10281</v>
      </c>
      <c r="J31" s="26">
        <v>55790</v>
      </c>
      <c r="K31" s="25">
        <f>J31-I31</f>
        <v>45509</v>
      </c>
      <c r="L31" s="27">
        <f>(J31/I31)-1</f>
        <v>4.4265149304542364</v>
      </c>
    </row>
    <row r="32" spans="2:12" x14ac:dyDescent="0.45">
      <c r="B32" s="31" t="s">
        <v>30</v>
      </c>
      <c r="C32" s="45">
        <v>2493</v>
      </c>
      <c r="D32" s="33">
        <v>3660</v>
      </c>
      <c r="E32" s="32">
        <f>D32-C32</f>
        <v>1167</v>
      </c>
      <c r="F32" s="34">
        <f>(D32/C32)-1</f>
        <v>0.46811070998796622</v>
      </c>
      <c r="H32" s="31" t="s">
        <v>30</v>
      </c>
      <c r="I32" s="45">
        <v>3751</v>
      </c>
      <c r="J32" s="33">
        <v>7327</v>
      </c>
      <c r="K32" s="32">
        <f>J32-I32</f>
        <v>3576</v>
      </c>
      <c r="L32" s="34">
        <f>(J32/I32)-1</f>
        <v>0.9533457744601439</v>
      </c>
    </row>
    <row r="33" spans="2:12" x14ac:dyDescent="0.45">
      <c r="B33" s="24" t="s">
        <v>31</v>
      </c>
      <c r="C33" s="44">
        <v>1000</v>
      </c>
      <c r="D33" s="26">
        <v>3292</v>
      </c>
      <c r="E33" s="25">
        <f>D33-C33</f>
        <v>2292</v>
      </c>
      <c r="F33" s="27">
        <f>(D33/C33)-1</f>
        <v>2.2919999999999998</v>
      </c>
      <c r="H33" s="24" t="s">
        <v>31</v>
      </c>
      <c r="I33" s="44">
        <v>1850</v>
      </c>
      <c r="J33" s="26">
        <v>17886</v>
      </c>
      <c r="K33" s="25">
        <f>J33-I33</f>
        <v>16036</v>
      </c>
      <c r="L33" s="27">
        <f>(J33/I33)-1</f>
        <v>8.6681081081081075</v>
      </c>
    </row>
    <row r="34" spans="2:12" x14ac:dyDescent="0.45">
      <c r="B34" s="35" t="s">
        <v>32</v>
      </c>
      <c r="C34" s="46">
        <v>1417</v>
      </c>
      <c r="D34" s="37">
        <v>1498</v>
      </c>
      <c r="E34" s="36">
        <f t="shared" ref="E34" si="8">D34-C34</f>
        <v>81</v>
      </c>
      <c r="F34" s="38">
        <f t="shared" ref="F34" si="9">(D34/C34)-1</f>
        <v>5.7163020465772707E-2</v>
      </c>
      <c r="H34" s="35" t="s">
        <v>32</v>
      </c>
      <c r="I34" s="46">
        <v>3169</v>
      </c>
      <c r="J34" s="37">
        <v>8400</v>
      </c>
      <c r="K34" s="36">
        <f t="shared" ref="K34" si="10">J34-I34</f>
        <v>5231</v>
      </c>
      <c r="L34" s="38">
        <f t="shared" ref="L34" si="11">(J34/I34)-1</f>
        <v>1.6506784474597667</v>
      </c>
    </row>
    <row r="35" spans="2:12" x14ac:dyDescent="0.45">
      <c r="C35" s="13"/>
      <c r="D35" s="13"/>
      <c r="I35" s="13"/>
      <c r="J35" s="13"/>
    </row>
    <row r="36" spans="2:12" x14ac:dyDescent="0.45">
      <c r="B36" s="2" t="s">
        <v>18</v>
      </c>
      <c r="C36" s="21">
        <v>31037</v>
      </c>
      <c r="D36" s="21">
        <v>65284</v>
      </c>
      <c r="E36" s="21">
        <f>D36-C36</f>
        <v>34247</v>
      </c>
      <c r="F36" s="22">
        <f>(D36/C36)-1</f>
        <v>1.1034249444211746</v>
      </c>
      <c r="H36" s="2" t="s">
        <v>18</v>
      </c>
      <c r="I36" s="21">
        <v>63475</v>
      </c>
      <c r="J36" s="21">
        <v>331668</v>
      </c>
      <c r="K36" s="21">
        <f>J36-I36</f>
        <v>268193</v>
      </c>
      <c r="L36" s="22">
        <f>(J36/I36)-1</f>
        <v>4.2251752658526982</v>
      </c>
    </row>
    <row r="37" spans="2:12" x14ac:dyDescent="0.45">
      <c r="D37" s="13"/>
    </row>
    <row r="38" spans="2:12" ht="72" customHeight="1" x14ac:dyDescent="0.45">
      <c r="B38" s="60" t="s">
        <v>69</v>
      </c>
      <c r="C38" s="60"/>
      <c r="D38" s="60"/>
      <c r="E38" s="60"/>
      <c r="F38" s="60"/>
      <c r="H38" s="20"/>
    </row>
    <row r="40" spans="2:12" x14ac:dyDescent="0.45">
      <c r="B40" s="20" t="s">
        <v>24</v>
      </c>
      <c r="H40" s="20"/>
    </row>
  </sheetData>
  <mergeCells count="17">
    <mergeCell ref="E3:F3"/>
    <mergeCell ref="H3:H4"/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</mergeCells>
  <conditionalFormatting sqref="F1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{09FFB270-A096-41C3-AC33-F4D714A8B1D8}</x14:id>
        </ext>
      </extLst>
    </cfRule>
  </conditionalFormatting>
  <conditionalFormatting sqref="F15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{0277D6B8-BB50-4757-8BBF-D1546C514119}</x14:id>
        </ext>
      </extLst>
    </cfRule>
  </conditionalFormatting>
  <conditionalFormatting sqref="F14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{3796BB7F-4EF9-4A05-ABB2-37C50A04979D}</x14:id>
        </ext>
      </extLst>
    </cfRule>
  </conditionalFormatting>
  <conditionalFormatting sqref="F13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{05CF3A12-086B-4A0D-A12B-446AD8522144}</x14:id>
        </ext>
      </extLst>
    </cfRule>
  </conditionalFormatting>
  <conditionalFormatting sqref="F12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{C1ED5CB1-6D38-454F-9D33-FFB926ADEEB4}</x14:id>
        </ext>
      </extLst>
    </cfRule>
  </conditionalFormatting>
  <conditionalFormatting sqref="F11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{6E50B43A-3A64-4A0F-B978-5646CD94770B}</x14:id>
        </ext>
      </extLst>
    </cfRule>
  </conditionalFormatting>
  <conditionalFormatting sqref="F10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{38D00044-3B84-4D74-8C95-DF1B463B8532}</x14:id>
        </ext>
      </extLst>
    </cfRule>
  </conditionalFormatting>
  <conditionalFormatting sqref="F9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{A7557F98-4ECB-4965-8463-00BFF694AD6A}</x14:id>
        </ext>
      </extLst>
    </cfRule>
  </conditionalFormatting>
  <conditionalFormatting sqref="F8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{1745BA3F-E92D-46B3-9068-5EF6514719DF}</x14:id>
        </ext>
      </extLst>
    </cfRule>
  </conditionalFormatting>
  <conditionalFormatting sqref="F7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{569E02A4-1158-4F5A-A74A-6F62038C779A}</x14:id>
        </ext>
      </extLst>
    </cfRule>
  </conditionalFormatting>
  <conditionalFormatting sqref="F7:F1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{76B07DDC-1EC1-4EE5-B0C5-FB3DF3DA2D81}</x14:id>
        </ext>
      </extLst>
    </cfRule>
  </conditionalFormatting>
  <conditionalFormatting sqref="F21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{8C64858D-9C15-4427-8580-BF036E4D89C5}</x14:id>
        </ext>
      </extLst>
    </cfRule>
  </conditionalFormatting>
  <conditionalFormatting sqref="F7:F16 F5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{F0582683-8F03-47E8-BC4A-14E8765C3A8B}</x14:id>
        </ext>
      </extLst>
    </cfRule>
  </conditionalFormatting>
  <conditionalFormatting sqref="F4:F16 F21:F29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{86E96C7E-D8E2-4571-B805-2BEE59FDCB9D}</x14:id>
        </ext>
      </extLst>
    </cfRule>
  </conditionalFormatting>
  <conditionalFormatting sqref="F31:F34 F36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{5F7D0BB4-F2D5-409F-AEE2-B833312E9FCD}</x14:id>
        </ext>
      </extLst>
    </cfRule>
  </conditionalFormatting>
  <conditionalFormatting sqref="F31:F34 F3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{410B9020-F215-4DAE-834D-8B8F83B99050}</x14:id>
        </ext>
      </extLst>
    </cfRule>
  </conditionalFormatting>
  <conditionalFormatting sqref="F21:F34 F36 F7:F16 F5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{A55EAD6E-D526-4E25-A4DA-614D262C35CB}</x14:id>
        </ext>
      </extLst>
    </cfRule>
  </conditionalFormatting>
  <conditionalFormatting sqref="L1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{52E40ECA-3993-4920-AECE-60A0AFB3FCA2}</x14:id>
        </ext>
      </extLst>
    </cfRule>
  </conditionalFormatting>
  <conditionalFormatting sqref="L15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{19F63731-63FA-44A3-9F25-75C27F1CB09D}</x14:id>
        </ext>
      </extLst>
    </cfRule>
  </conditionalFormatting>
  <conditionalFormatting sqref="L14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{55B08FC3-4DE1-4FDA-97C6-7AEE54E15E9B}</x14:id>
        </ext>
      </extLst>
    </cfRule>
  </conditionalFormatting>
  <conditionalFormatting sqref="L13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{97E5B357-D05D-4701-89D3-2817BEF58040}</x14:id>
        </ext>
      </extLst>
    </cfRule>
  </conditionalFormatting>
  <conditionalFormatting sqref="L12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{4EA8B23A-994E-4764-8B39-376B02F371CB}</x14:id>
        </ext>
      </extLst>
    </cfRule>
  </conditionalFormatting>
  <conditionalFormatting sqref="L1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{0BBEDD4A-1493-4445-A6D8-BDA2175EA78E}</x14:id>
        </ext>
      </extLst>
    </cfRule>
  </conditionalFormatting>
  <conditionalFormatting sqref="L1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{BC795DB9-D103-45FA-AB6D-F6A4AA8BED99}</x14:id>
        </ext>
      </extLst>
    </cfRule>
  </conditionalFormatting>
  <conditionalFormatting sqref="L9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{00C8477E-F98A-40D1-AE29-881DE847538D}</x14:id>
        </ext>
      </extLst>
    </cfRule>
  </conditionalFormatting>
  <conditionalFormatting sqref="L8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{4DB927D5-203F-4836-9494-DBA3809EFA1C}</x14:id>
        </ext>
      </extLst>
    </cfRule>
  </conditionalFormatting>
  <conditionalFormatting sqref="L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{4577C8E5-FA2B-4541-9001-10E079AC9A01}</x14:id>
        </ext>
      </extLst>
    </cfRule>
  </conditionalFormatting>
  <conditionalFormatting sqref="L7:L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{06769D2F-E68C-4160-ACDF-CFCF23948593}</x14:id>
        </ext>
      </extLst>
    </cfRule>
  </conditionalFormatting>
  <conditionalFormatting sqref="L21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{D287344D-40FE-4980-ACAC-31650CEFCD0C}</x14:id>
        </ext>
      </extLst>
    </cfRule>
  </conditionalFormatting>
  <conditionalFormatting sqref="L7:L16 L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{8D01EE5C-79A2-45D3-A593-9766E4EF4DF2}</x14:id>
        </ext>
      </extLst>
    </cfRule>
  </conditionalFormatting>
  <conditionalFormatting sqref="L4:L16 L21:L29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{02230D93-D348-4B65-B98E-719C6EAE1257}</x14:id>
        </ext>
      </extLst>
    </cfRule>
  </conditionalFormatting>
  <conditionalFormatting sqref="L31:L34 L36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{F3A6AA67-C2E4-4291-81B7-0CFBF1DC7F0B}</x14:id>
        </ext>
      </extLst>
    </cfRule>
  </conditionalFormatting>
  <conditionalFormatting sqref="L31:L34 L3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{3DB6E621-5EF7-499E-B14C-DE6FD722B84D}</x14:id>
        </ext>
      </extLst>
    </cfRule>
  </conditionalFormatting>
  <conditionalFormatting sqref="L21:L34 L36 L7:L16 L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{D0E2E9AA-8E18-4C71-B211-1D2D6796A393}</x14:id>
        </ext>
      </extLst>
    </cfRule>
  </conditionalFormatting>
  <conditionalFormatting sqref="F31:F34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{F5DD4539-854D-4FB5-B51C-8B314A1CF4C8}</x14:id>
        </ext>
      </extLst>
    </cfRule>
  </conditionalFormatting>
  <conditionalFormatting sqref="F30:F34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{AD1C2A13-DEB7-48E4-837E-7CF180B7C1C7}</x14:id>
        </ext>
      </extLst>
    </cfRule>
  </conditionalFormatting>
  <conditionalFormatting sqref="L31:L34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{444F0D19-F731-4BA2-B27E-825259ECB63D}</x14:id>
        </ext>
      </extLst>
    </cfRule>
  </conditionalFormatting>
  <conditionalFormatting sqref="L30:L34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{00773119-A82C-4AD1-A2F0-A8589594752F}</x14:id>
        </ext>
      </extLst>
    </cfRule>
  </conditionalFormatting>
  <conditionalFormatting sqref="F7:F16 F5 F21:F29">
    <cfRule type="dataBar" priority="5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{2DB80B06-7585-48CA-B06A-E50963895063}</x14:id>
        </ext>
      </extLst>
    </cfRule>
  </conditionalFormatting>
  <conditionalFormatting sqref="F5:F16 F21:F29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{DD757863-BC53-4EDF-8EA4-C60CC99395A2}</x14:id>
        </ext>
      </extLst>
    </cfRule>
  </conditionalFormatting>
  <conditionalFormatting sqref="F21:F29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{CEA6F97C-15A2-4735-81B6-E99A80001454}</x14:id>
        </ext>
      </extLst>
    </cfRule>
  </conditionalFormatting>
  <conditionalFormatting sqref="F21:F29 F5:F16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{1B611345-71F9-4365-A7D3-8C582B21558F}</x14:id>
        </ext>
      </extLst>
    </cfRule>
  </conditionalFormatting>
  <conditionalFormatting sqref="L7:L16 L5 L21:L29">
    <cfRule type="dataBar" priority="5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{0143BE68-A692-493B-81EA-ADDD494FF1F4}</x14:id>
        </ext>
      </extLst>
    </cfRule>
  </conditionalFormatting>
  <conditionalFormatting sqref="L5:L16 L21:L29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{7259FA4B-D6E6-4A67-880C-0F37ECD2D90C}</x14:id>
        </ext>
      </extLst>
    </cfRule>
  </conditionalFormatting>
  <conditionalFormatting sqref="L21:L29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{BE2D22F4-3FD9-42C8-9750-5F82C380DF21}</x14:id>
        </ext>
      </extLst>
    </cfRule>
  </conditionalFormatting>
  <conditionalFormatting sqref="L21:L29 L5:L16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{F90CB23D-EC13-4FE5-A985-DF0AF329215E}</x14:id>
        </ext>
      </extLst>
    </cfRule>
  </conditionalFormatting>
  <pageMargins left="0.7" right="0.7" top="0.75" bottom="0.75" header="0.3" footer="0.3"/>
  <ignoredErrors>
    <ignoredError sqref="C19:D20 C3:D4 I19:J20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FFB270-A096-41C3-AC33-F4D714A8B1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0277D6B8-BB50-4757-8BBF-D1546C5141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3796BB7F-4EF9-4A05-ABB2-37C50A0497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05CF3A12-086B-4A0D-A12B-446AD85221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C1ED5CB1-6D38-454F-9D33-FFB926ADEE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6E50B43A-3A64-4A0F-B978-5646CD9477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38D00044-3B84-4D74-8C95-DF1B463B85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A7557F98-4ECB-4965-8463-00BFF694AD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1745BA3F-E92D-46B3-9068-5EF6514719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569E02A4-1158-4F5A-A74A-6F62038C77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76B07DDC-1EC1-4EE5-B0C5-FB3DF3DA2D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8C64858D-9C15-4427-8580-BF036E4D89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F0582683-8F03-47E8-BC4A-14E8765C3A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86E96C7E-D8E2-4571-B805-2BEE59FDCB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5F7D0BB4-F2D5-409F-AEE2-B833312E9F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410B9020-F215-4DAE-834D-8B8F83B990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A55EAD6E-D526-4E25-A4DA-614D262C35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52E40ECA-3993-4920-AECE-60A0AFB3FC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19F63731-63FA-44A3-9F25-75C27F1CB0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55B08FC3-4DE1-4FDA-97C6-7AEE54E15E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97E5B357-D05D-4701-89D3-2817BEF580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4EA8B23A-994E-4764-8B39-376B02F371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0BBEDD4A-1493-4445-A6D8-BDA2175EA7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BC795DB9-D103-45FA-AB6D-F6A4AA8BED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00C8477E-F98A-40D1-AE29-881DE84753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4DB927D5-203F-4836-9494-DBA3809EFA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4577C8E5-FA2B-4541-9001-10E079AC9A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06769D2F-E68C-4160-ACDF-CFCF239485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D287344D-40FE-4980-ACAC-31650CEFCD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8D01EE5C-79A2-45D3-A593-9766E4EF4D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02230D93-D348-4B65-B98E-719C6EAE12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F3A6AA67-C2E4-4291-81B7-0CFBF1DC7F0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3DB6E621-5EF7-499E-B14C-DE6FD722B8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D0E2E9AA-8E18-4C71-B211-1D2D6796A3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F5DD4539-854D-4FB5-B51C-8B314A1CF4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AD1C2A13-DEB7-48E4-837E-7CF180B7C1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444F0D19-F731-4BA2-B27E-825259ECB6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00773119-A82C-4AD1-A2F0-A858959475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2DB80B06-7585-48CA-B06A-E5096389506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DD757863-BC53-4EDF-8EA4-C60CC99395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CEA6F97C-15A2-4735-81B6-E99A800014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1B611345-71F9-4365-A7D3-8C582B2155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0143BE68-A692-493B-81EA-ADDD494FF1F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7259FA4B-D6E6-4A67-880C-0F37ECD2D9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BE2D22F4-3FD9-42C8-9750-5F82C380DF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F90CB23D-EC13-4FE5-A985-DF0AF32921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84606-53B8-40D0-A53D-149FE57EDE25}">
  <dimension ref="B1:L40"/>
  <sheetViews>
    <sheetView workbookViewId="0">
      <selection activeCell="F30" sqref="A1:XFD1048576"/>
    </sheetView>
  </sheetViews>
  <sheetFormatPr defaultRowHeight="14.25" x14ac:dyDescent="0.45"/>
  <cols>
    <col min="2" max="2" width="23.796875" customWidth="1"/>
    <col min="7" max="7" width="7.53125" customWidth="1"/>
    <col min="8" max="8" width="23.796875" customWidth="1"/>
  </cols>
  <sheetData>
    <row r="1" spans="2:12" x14ac:dyDescent="0.45">
      <c r="B1" s="1" t="s">
        <v>22</v>
      </c>
      <c r="H1" s="1" t="s">
        <v>22</v>
      </c>
    </row>
    <row r="2" spans="2:12" ht="14.65" thickBot="1" x14ac:dyDescent="0.5">
      <c r="B2" s="2" t="s">
        <v>77</v>
      </c>
      <c r="H2" s="2" t="s">
        <v>78</v>
      </c>
    </row>
    <row r="3" spans="2:12" ht="14.65" thickTop="1" x14ac:dyDescent="0.45">
      <c r="B3" s="61"/>
      <c r="C3" s="63" t="s">
        <v>19</v>
      </c>
      <c r="D3" s="64" t="s">
        <v>27</v>
      </c>
      <c r="E3" s="66" t="s">
        <v>1</v>
      </c>
      <c r="F3" s="67"/>
      <c r="H3" s="61"/>
      <c r="I3" s="63" t="s">
        <v>19</v>
      </c>
      <c r="J3" s="64" t="s">
        <v>27</v>
      </c>
      <c r="K3" s="66" t="s">
        <v>1</v>
      </c>
      <c r="L3" s="67"/>
    </row>
    <row r="4" spans="2:12" x14ac:dyDescent="0.4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45">
      <c r="B5" s="3" t="s">
        <v>4</v>
      </c>
      <c r="C5" s="4">
        <v>151847</v>
      </c>
      <c r="D5" s="5">
        <v>242687</v>
      </c>
      <c r="E5" s="4">
        <f>D5-C5</f>
        <v>90840</v>
      </c>
      <c r="F5" s="6">
        <f>(D5/C5)-1</f>
        <v>0.59823374844415755</v>
      </c>
      <c r="H5" s="3" t="s">
        <v>4</v>
      </c>
      <c r="I5" s="4">
        <v>336511</v>
      </c>
      <c r="J5" s="5">
        <v>1112951</v>
      </c>
      <c r="K5" s="4">
        <f>J5-I5</f>
        <v>776440</v>
      </c>
      <c r="L5" s="6">
        <f>(J5/I5)-1</f>
        <v>2.3073242776610572</v>
      </c>
    </row>
    <row r="6" spans="2:12" x14ac:dyDescent="0.45">
      <c r="B6" s="7" t="s">
        <v>81</v>
      </c>
      <c r="D6" s="8"/>
      <c r="H6" s="7" t="s">
        <v>82</v>
      </c>
      <c r="J6" s="8"/>
    </row>
    <row r="7" spans="2:12" x14ac:dyDescent="0.45">
      <c r="B7" s="9" t="s">
        <v>6</v>
      </c>
      <c r="C7" s="10">
        <v>57555</v>
      </c>
      <c r="D7" s="11">
        <v>72524</v>
      </c>
      <c r="E7" s="10">
        <f t="shared" ref="E7:E16" si="0">D7-C7</f>
        <v>14969</v>
      </c>
      <c r="F7" s="12">
        <f t="shared" ref="F7:F16" si="1">(D7/C7)-1</f>
        <v>0.26008166101989394</v>
      </c>
      <c r="H7" s="9" t="s">
        <v>6</v>
      </c>
      <c r="I7" s="10">
        <v>138891</v>
      </c>
      <c r="J7" s="11">
        <v>289561</v>
      </c>
      <c r="K7" s="10">
        <f t="shared" ref="K7:K16" si="2">J7-I7</f>
        <v>150670</v>
      </c>
      <c r="L7" s="12">
        <f t="shared" ref="L7:L16" si="3">(J7/I7)-1</f>
        <v>1.0848075109258337</v>
      </c>
    </row>
    <row r="8" spans="2:12" x14ac:dyDescent="0.45">
      <c r="B8" t="s">
        <v>8</v>
      </c>
      <c r="C8" s="13">
        <v>14716</v>
      </c>
      <c r="D8" s="14">
        <v>24284</v>
      </c>
      <c r="E8" s="13">
        <f t="shared" si="0"/>
        <v>9568</v>
      </c>
      <c r="F8" s="15">
        <f t="shared" si="1"/>
        <v>0.65017667844522964</v>
      </c>
      <c r="H8" t="s">
        <v>5</v>
      </c>
      <c r="I8" s="13">
        <v>14512</v>
      </c>
      <c r="J8" s="14">
        <v>132648</v>
      </c>
      <c r="K8" s="13">
        <f t="shared" si="2"/>
        <v>118136</v>
      </c>
      <c r="L8" s="15">
        <f t="shared" si="3"/>
        <v>8.140573318632855</v>
      </c>
    </row>
    <row r="9" spans="2:12" x14ac:dyDescent="0.45">
      <c r="B9" s="9" t="s">
        <v>39</v>
      </c>
      <c r="C9" s="10">
        <v>9500</v>
      </c>
      <c r="D9" s="11">
        <v>18700</v>
      </c>
      <c r="E9" s="10">
        <f t="shared" si="0"/>
        <v>9200</v>
      </c>
      <c r="F9" s="12">
        <f t="shared" si="1"/>
        <v>0.96842105263157885</v>
      </c>
      <c r="H9" s="9" t="s">
        <v>8</v>
      </c>
      <c r="I9" s="10">
        <v>29450</v>
      </c>
      <c r="J9" s="11">
        <v>94800</v>
      </c>
      <c r="K9" s="10">
        <f t="shared" si="2"/>
        <v>65350</v>
      </c>
      <c r="L9" s="12">
        <f t="shared" si="3"/>
        <v>2.2190152801358236</v>
      </c>
    </row>
    <row r="10" spans="2:12" x14ac:dyDescent="0.45">
      <c r="B10" t="s">
        <v>9</v>
      </c>
      <c r="C10" s="13">
        <v>8523</v>
      </c>
      <c r="D10" s="14">
        <v>17364</v>
      </c>
      <c r="E10" s="13">
        <f t="shared" si="0"/>
        <v>8841</v>
      </c>
      <c r="F10" s="15">
        <f t="shared" si="1"/>
        <v>1.0373108060542062</v>
      </c>
      <c r="H10" t="s">
        <v>9</v>
      </c>
      <c r="I10" s="13">
        <v>15295</v>
      </c>
      <c r="J10" s="14">
        <v>68016</v>
      </c>
      <c r="K10" s="13">
        <f t="shared" si="2"/>
        <v>52721</v>
      </c>
      <c r="L10" s="15">
        <f t="shared" si="3"/>
        <v>3.4469434455704482</v>
      </c>
    </row>
    <row r="11" spans="2:12" x14ac:dyDescent="0.45">
      <c r="B11" s="9" t="s">
        <v>5</v>
      </c>
      <c r="C11" s="10">
        <v>5825</v>
      </c>
      <c r="D11" s="11">
        <v>11706</v>
      </c>
      <c r="E11" s="10">
        <f t="shared" si="0"/>
        <v>5881</v>
      </c>
      <c r="F11" s="12">
        <f t="shared" si="1"/>
        <v>1.0096137339055793</v>
      </c>
      <c r="H11" s="9" t="s">
        <v>7</v>
      </c>
      <c r="I11" s="10">
        <v>27944</v>
      </c>
      <c r="J11" s="11">
        <v>57314</v>
      </c>
      <c r="K11" s="10">
        <f t="shared" si="2"/>
        <v>29370</v>
      </c>
      <c r="L11" s="12">
        <f t="shared" si="3"/>
        <v>1.0510306326939594</v>
      </c>
    </row>
    <row r="12" spans="2:12" x14ac:dyDescent="0.45">
      <c r="B12" t="s">
        <v>10</v>
      </c>
      <c r="C12" s="13">
        <v>5431</v>
      </c>
      <c r="D12" s="14">
        <v>9967</v>
      </c>
      <c r="E12" s="13">
        <f t="shared" si="0"/>
        <v>4536</v>
      </c>
      <c r="F12" s="15">
        <f t="shared" si="1"/>
        <v>0.83520530289081196</v>
      </c>
      <c r="H12" t="s">
        <v>39</v>
      </c>
      <c r="I12" s="13">
        <v>13107</v>
      </c>
      <c r="J12" s="14">
        <v>46686</v>
      </c>
      <c r="K12" s="13">
        <f t="shared" si="2"/>
        <v>33579</v>
      </c>
      <c r="L12" s="15">
        <f t="shared" si="3"/>
        <v>2.5619134813458455</v>
      </c>
    </row>
    <row r="13" spans="2:12" x14ac:dyDescent="0.45">
      <c r="B13" s="9" t="s">
        <v>7</v>
      </c>
      <c r="C13" s="10">
        <v>6569</v>
      </c>
      <c r="D13" s="11">
        <v>9571</v>
      </c>
      <c r="E13" s="10">
        <f t="shared" si="0"/>
        <v>3002</v>
      </c>
      <c r="F13" s="12">
        <f t="shared" si="1"/>
        <v>0.45699497640432329</v>
      </c>
      <c r="H13" s="9" t="s">
        <v>33</v>
      </c>
      <c r="I13" s="10">
        <v>9826</v>
      </c>
      <c r="J13" s="11">
        <v>41846</v>
      </c>
      <c r="K13" s="10">
        <f t="shared" si="2"/>
        <v>32020</v>
      </c>
      <c r="L13" s="12">
        <f t="shared" si="3"/>
        <v>3.2587014044372076</v>
      </c>
    </row>
    <row r="14" spans="2:12" x14ac:dyDescent="0.45">
      <c r="B14" t="s">
        <v>62</v>
      </c>
      <c r="C14" s="13">
        <v>1344</v>
      </c>
      <c r="D14" s="14">
        <v>8699</v>
      </c>
      <c r="E14" s="13">
        <f t="shared" si="0"/>
        <v>7355</v>
      </c>
      <c r="F14" s="15">
        <f t="shared" si="1"/>
        <v>5.4724702380952381</v>
      </c>
      <c r="H14" t="s">
        <v>23</v>
      </c>
      <c r="I14" s="13">
        <v>5315</v>
      </c>
      <c r="J14" s="14">
        <v>35547</v>
      </c>
      <c r="K14" s="13">
        <f t="shared" si="2"/>
        <v>30232</v>
      </c>
      <c r="L14" s="15">
        <f t="shared" si="3"/>
        <v>5.6880526810912508</v>
      </c>
    </row>
    <row r="15" spans="2:12" x14ac:dyDescent="0.45">
      <c r="B15" s="9" t="s">
        <v>33</v>
      </c>
      <c r="C15" s="10">
        <v>5386</v>
      </c>
      <c r="D15" s="11">
        <v>6665</v>
      </c>
      <c r="E15" s="10">
        <f t="shared" si="0"/>
        <v>1279</v>
      </c>
      <c r="F15" s="12">
        <f t="shared" si="1"/>
        <v>0.23746750835499442</v>
      </c>
      <c r="H15" s="9" t="s">
        <v>10</v>
      </c>
      <c r="I15" s="10">
        <v>7639</v>
      </c>
      <c r="J15" s="11">
        <v>33394</v>
      </c>
      <c r="K15" s="10">
        <f t="shared" si="2"/>
        <v>25755</v>
      </c>
      <c r="L15" s="12">
        <f t="shared" si="3"/>
        <v>3.3715145961513286</v>
      </c>
    </row>
    <row r="16" spans="2:12" x14ac:dyDescent="0.45">
      <c r="B16" s="16" t="s">
        <v>23</v>
      </c>
      <c r="C16" s="17">
        <v>3092</v>
      </c>
      <c r="D16" s="18">
        <v>6517</v>
      </c>
      <c r="E16" s="17">
        <f t="shared" si="0"/>
        <v>3425</v>
      </c>
      <c r="F16" s="19">
        <f t="shared" si="1"/>
        <v>1.1076972833117722</v>
      </c>
      <c r="H16" s="16" t="s">
        <v>62</v>
      </c>
      <c r="I16" s="17">
        <v>1993</v>
      </c>
      <c r="J16" s="18">
        <v>28840</v>
      </c>
      <c r="K16" s="17">
        <f t="shared" si="2"/>
        <v>26847</v>
      </c>
      <c r="L16" s="19">
        <f t="shared" si="3"/>
        <v>13.470647265429001</v>
      </c>
    </row>
    <row r="17" spans="2:12" x14ac:dyDescent="0.45">
      <c r="B17" s="20"/>
      <c r="C17" s="13"/>
      <c r="D17" s="13"/>
      <c r="H17" s="20"/>
      <c r="I17" s="13"/>
      <c r="J17" s="13"/>
    </row>
    <row r="18" spans="2:12" ht="14.65" thickBot="1" x14ac:dyDescent="0.5">
      <c r="B18" s="2" t="s">
        <v>80</v>
      </c>
      <c r="H18" s="2" t="s">
        <v>79</v>
      </c>
    </row>
    <row r="19" spans="2:12" ht="14.65" thickTop="1" x14ac:dyDescent="0.45">
      <c r="B19" s="61"/>
      <c r="C19" s="63" t="s">
        <v>19</v>
      </c>
      <c r="D19" s="64" t="s">
        <v>27</v>
      </c>
      <c r="E19" s="66" t="s">
        <v>1</v>
      </c>
      <c r="F19" s="67"/>
      <c r="H19" s="61"/>
      <c r="I19" s="63" t="s">
        <v>19</v>
      </c>
      <c r="J19" s="64" t="s">
        <v>27</v>
      </c>
      <c r="K19" s="66" t="s">
        <v>1</v>
      </c>
      <c r="L19" s="67"/>
    </row>
    <row r="20" spans="2:12" x14ac:dyDescent="0.4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2" x14ac:dyDescent="0.45">
      <c r="B21" s="3" t="s">
        <v>4</v>
      </c>
      <c r="C21" s="4">
        <v>151847</v>
      </c>
      <c r="D21" s="5">
        <v>242687</v>
      </c>
      <c r="E21" s="4">
        <f>D21-C21</f>
        <v>90840</v>
      </c>
      <c r="F21" s="6">
        <f>(D21/C21)-1</f>
        <v>0.59823374844415755</v>
      </c>
      <c r="H21" s="3" t="s">
        <v>4</v>
      </c>
      <c r="I21" s="4">
        <v>336511</v>
      </c>
      <c r="J21" s="5">
        <v>1112951</v>
      </c>
      <c r="K21" s="4">
        <f>J21-I21</f>
        <v>776440</v>
      </c>
      <c r="L21" s="6">
        <f>(J21/I21)-1</f>
        <v>2.3073242776610572</v>
      </c>
    </row>
    <row r="22" spans="2:12" x14ac:dyDescent="0.45">
      <c r="B22" s="29" t="s">
        <v>11</v>
      </c>
      <c r="C22" s="42">
        <v>8406</v>
      </c>
      <c r="D22" s="40">
        <v>17941</v>
      </c>
      <c r="E22" s="39">
        <f t="shared" ref="E22:E26" si="4">D22-C22</f>
        <v>9535</v>
      </c>
      <c r="F22" s="41">
        <f t="shared" ref="F22:F26" si="5">(D22/C22)-1</f>
        <v>1.1343088270283133</v>
      </c>
      <c r="H22" s="29" t="s">
        <v>11</v>
      </c>
      <c r="I22" s="42">
        <v>16178</v>
      </c>
      <c r="J22" s="40">
        <v>96882</v>
      </c>
      <c r="K22" s="39">
        <f t="shared" ref="K22:K26" si="6">J22-I22</f>
        <v>80704</v>
      </c>
      <c r="L22" s="41">
        <f t="shared" ref="L22:L26" si="7">(J22/I22)-1</f>
        <v>4.9885029051798737</v>
      </c>
    </row>
    <row r="23" spans="2:12" x14ac:dyDescent="0.45">
      <c r="B23" s="9" t="s">
        <v>12</v>
      </c>
      <c r="C23" s="43">
        <v>5942</v>
      </c>
      <c r="D23" s="11">
        <v>13008</v>
      </c>
      <c r="E23" s="10">
        <f t="shared" si="4"/>
        <v>7066</v>
      </c>
      <c r="F23" s="12">
        <f t="shared" si="5"/>
        <v>1.1891618983507235</v>
      </c>
      <c r="H23" s="9" t="s">
        <v>12</v>
      </c>
      <c r="I23" s="43">
        <v>14928</v>
      </c>
      <c r="J23" s="11">
        <v>143228</v>
      </c>
      <c r="K23" s="10">
        <f t="shared" si="6"/>
        <v>128300</v>
      </c>
      <c r="L23" s="12">
        <f t="shared" si="7"/>
        <v>8.594587352625938</v>
      </c>
    </row>
    <row r="24" spans="2:12" x14ac:dyDescent="0.45">
      <c r="B24" s="29" t="s">
        <v>13</v>
      </c>
      <c r="C24" s="42">
        <v>34665</v>
      </c>
      <c r="D24" s="40">
        <v>59086</v>
      </c>
      <c r="E24" s="39">
        <f t="shared" si="4"/>
        <v>24421</v>
      </c>
      <c r="F24" s="41">
        <f t="shared" si="5"/>
        <v>0.70448579258618205</v>
      </c>
      <c r="H24" s="29" t="s">
        <v>13</v>
      </c>
      <c r="I24" s="42">
        <v>65048</v>
      </c>
      <c r="J24" s="40">
        <v>241575</v>
      </c>
      <c r="K24" s="39">
        <f t="shared" si="6"/>
        <v>176527</v>
      </c>
      <c r="L24" s="41">
        <f t="shared" si="7"/>
        <v>2.7137959660558355</v>
      </c>
    </row>
    <row r="25" spans="2:12" x14ac:dyDescent="0.45">
      <c r="B25" s="9" t="s">
        <v>14</v>
      </c>
      <c r="C25" s="43">
        <v>14931</v>
      </c>
      <c r="D25" s="11">
        <v>28667</v>
      </c>
      <c r="E25" s="10">
        <f t="shared" si="4"/>
        <v>13736</v>
      </c>
      <c r="F25" s="12">
        <f t="shared" si="5"/>
        <v>0.91996517312973003</v>
      </c>
      <c r="H25" s="9" t="s">
        <v>14</v>
      </c>
      <c r="I25" s="43">
        <v>20746</v>
      </c>
      <c r="J25" s="11">
        <v>80080</v>
      </c>
      <c r="K25" s="10">
        <f t="shared" si="6"/>
        <v>59334</v>
      </c>
      <c r="L25" s="12">
        <f t="shared" si="7"/>
        <v>2.860021208907741</v>
      </c>
    </row>
    <row r="26" spans="2:12" x14ac:dyDescent="0.45">
      <c r="B26" s="29" t="s">
        <v>15</v>
      </c>
      <c r="C26" s="42">
        <v>8818</v>
      </c>
      <c r="D26" s="40">
        <v>13558</v>
      </c>
      <c r="E26" s="39">
        <f t="shared" si="4"/>
        <v>4740</v>
      </c>
      <c r="F26" s="41">
        <f t="shared" si="5"/>
        <v>0.53753685643002957</v>
      </c>
      <c r="H26" s="29" t="s">
        <v>15</v>
      </c>
      <c r="I26" s="42">
        <v>37460</v>
      </c>
      <c r="J26" s="40">
        <v>77666</v>
      </c>
      <c r="K26" s="39">
        <f t="shared" si="6"/>
        <v>40206</v>
      </c>
      <c r="L26" s="41">
        <f t="shared" si="7"/>
        <v>1.0733048585157503</v>
      </c>
    </row>
    <row r="27" spans="2:12" x14ac:dyDescent="0.45">
      <c r="B27" s="9" t="s">
        <v>16</v>
      </c>
      <c r="C27" s="43">
        <v>58899</v>
      </c>
      <c r="D27" s="11">
        <v>81223</v>
      </c>
      <c r="E27" s="10">
        <f>D27-C27</f>
        <v>22324</v>
      </c>
      <c r="F27" s="12">
        <f>(D27/C27)-1</f>
        <v>0.37902171513947613</v>
      </c>
      <c r="H27" s="9" t="s">
        <v>16</v>
      </c>
      <c r="I27" s="43">
        <v>140884</v>
      </c>
      <c r="J27" s="11">
        <v>318401</v>
      </c>
      <c r="K27" s="10">
        <f>J27-I27</f>
        <v>177517</v>
      </c>
      <c r="L27" s="12">
        <f>(J27/I27)-1</f>
        <v>1.260022429800403</v>
      </c>
    </row>
    <row r="28" spans="2:12" x14ac:dyDescent="0.45">
      <c r="B28" s="29" t="s">
        <v>37</v>
      </c>
      <c r="C28" s="42">
        <v>1399</v>
      </c>
      <c r="D28" s="40">
        <v>6947</v>
      </c>
      <c r="E28" s="39">
        <f>D28-C28</f>
        <v>5548</v>
      </c>
      <c r="F28" s="41">
        <f>(D28/C28)-1</f>
        <v>3.965689778413152</v>
      </c>
      <c r="H28" s="29" t="s">
        <v>37</v>
      </c>
      <c r="I28" s="42">
        <v>2888</v>
      </c>
      <c r="J28" s="40">
        <v>38130</v>
      </c>
      <c r="K28" s="39">
        <f>J28-I28</f>
        <v>35242</v>
      </c>
      <c r="L28" s="41">
        <f>(J28/I28)-1</f>
        <v>12.202908587257618</v>
      </c>
    </row>
    <row r="29" spans="2:12" x14ac:dyDescent="0.45">
      <c r="B29" s="9" t="s">
        <v>17</v>
      </c>
      <c r="C29" s="43">
        <v>269</v>
      </c>
      <c r="D29" s="11">
        <v>1376</v>
      </c>
      <c r="E29" s="10">
        <f>D29-C29</f>
        <v>1107</v>
      </c>
      <c r="F29" s="12">
        <f>(D29/C29)-1</f>
        <v>4.1152416356877319</v>
      </c>
      <c r="H29" s="9" t="s">
        <v>17</v>
      </c>
      <c r="I29" s="43">
        <v>810</v>
      </c>
      <c r="J29" s="11">
        <v>6705</v>
      </c>
      <c r="K29" s="10">
        <f>J29-I29</f>
        <v>5895</v>
      </c>
      <c r="L29" s="12">
        <f>(J29/I29)-1</f>
        <v>7.2777777777777786</v>
      </c>
    </row>
    <row r="30" spans="2:12" x14ac:dyDescent="0.45">
      <c r="B30" s="28" t="s">
        <v>28</v>
      </c>
      <c r="C30" s="47"/>
      <c r="D30" s="30"/>
      <c r="E30" s="29"/>
      <c r="F30" s="29"/>
      <c r="H30" s="28" t="s">
        <v>28</v>
      </c>
      <c r="I30" s="47"/>
      <c r="J30" s="30"/>
      <c r="K30" s="29"/>
      <c r="L30" s="29"/>
    </row>
    <row r="31" spans="2:12" x14ac:dyDescent="0.45">
      <c r="B31" s="24" t="s">
        <v>29</v>
      </c>
      <c r="C31" s="44">
        <v>9374</v>
      </c>
      <c r="D31" s="26">
        <v>12498</v>
      </c>
      <c r="E31" s="25">
        <f>D31-C31</f>
        <v>3124</v>
      </c>
      <c r="F31" s="27">
        <f>(D31/C31)-1</f>
        <v>0.33326221463622785</v>
      </c>
      <c r="H31" s="24" t="s">
        <v>29</v>
      </c>
      <c r="I31" s="44">
        <v>19655</v>
      </c>
      <c r="J31" s="26">
        <v>68288</v>
      </c>
      <c r="K31" s="25">
        <f>J31-I31</f>
        <v>48633</v>
      </c>
      <c r="L31" s="27">
        <f>(J31/I31)-1</f>
        <v>2.4743322309844822</v>
      </c>
    </row>
    <row r="32" spans="2:12" x14ac:dyDescent="0.45">
      <c r="B32" s="31" t="s">
        <v>30</v>
      </c>
      <c r="C32" s="45">
        <v>5673</v>
      </c>
      <c r="D32" s="33">
        <v>5095</v>
      </c>
      <c r="E32" s="32">
        <f>D32-C32</f>
        <v>-578</v>
      </c>
      <c r="F32" s="34">
        <f>(D32/C32)-1</f>
        <v>-0.10188612726952229</v>
      </c>
      <c r="H32" s="31" t="s">
        <v>30</v>
      </c>
      <c r="I32" s="45">
        <v>9424</v>
      </c>
      <c r="J32" s="33">
        <v>12422</v>
      </c>
      <c r="K32" s="32">
        <f>J32-I32</f>
        <v>2998</v>
      </c>
      <c r="L32" s="34">
        <f>(J32/I32)-1</f>
        <v>0.31812393887945678</v>
      </c>
    </row>
    <row r="33" spans="2:12" x14ac:dyDescent="0.45">
      <c r="B33" s="24" t="s">
        <v>31</v>
      </c>
      <c r="C33" s="44">
        <v>538</v>
      </c>
      <c r="D33" s="26">
        <v>2309</v>
      </c>
      <c r="E33" s="25">
        <f>D33-C33</f>
        <v>1771</v>
      </c>
      <c r="F33" s="27">
        <f>(D33/C33)-1</f>
        <v>3.2918215613382902</v>
      </c>
      <c r="H33" s="24" t="s">
        <v>31</v>
      </c>
      <c r="I33" s="44">
        <v>2388</v>
      </c>
      <c r="J33" s="26">
        <v>20195</v>
      </c>
      <c r="K33" s="25">
        <f>J33-I33</f>
        <v>17807</v>
      </c>
      <c r="L33" s="27">
        <f>(J33/I33)-1</f>
        <v>7.4568676716917928</v>
      </c>
    </row>
    <row r="34" spans="2:12" x14ac:dyDescent="0.45">
      <c r="B34" s="35" t="s">
        <v>32</v>
      </c>
      <c r="C34" s="46">
        <v>2933</v>
      </c>
      <c r="D34" s="37">
        <v>979</v>
      </c>
      <c r="E34" s="36">
        <f t="shared" ref="E34" si="8">D34-C34</f>
        <v>-1954</v>
      </c>
      <c r="F34" s="38">
        <f t="shared" ref="F34" si="9">(D34/C34)-1</f>
        <v>-0.66621206955335832</v>
      </c>
      <c r="H34" s="35" t="s">
        <v>32</v>
      </c>
      <c r="I34" s="46">
        <v>6102</v>
      </c>
      <c r="J34" s="37">
        <v>9379</v>
      </c>
      <c r="K34" s="36">
        <f t="shared" ref="K34" si="10">J34-I34</f>
        <v>3277</v>
      </c>
      <c r="L34" s="38">
        <f t="shared" ref="L34" si="11">(J34/I34)-1</f>
        <v>0.53703703703703698</v>
      </c>
    </row>
    <row r="35" spans="2:12" x14ac:dyDescent="0.45">
      <c r="C35" s="13"/>
      <c r="D35" s="13"/>
      <c r="I35" s="13"/>
      <c r="J35" s="13"/>
    </row>
    <row r="36" spans="2:12" x14ac:dyDescent="0.45">
      <c r="B36" s="2" t="s">
        <v>18</v>
      </c>
      <c r="C36" s="21">
        <v>20568</v>
      </c>
      <c r="D36" s="21">
        <v>49468</v>
      </c>
      <c r="E36" s="21">
        <f>D36-C36</f>
        <v>28900</v>
      </c>
      <c r="F36" s="22">
        <f>(D36/C36)-1</f>
        <v>1.4050952936600543</v>
      </c>
      <c r="H36" s="2" t="s">
        <v>18</v>
      </c>
      <c r="I36" s="21">
        <v>84043</v>
      </c>
      <c r="J36" s="21">
        <v>381136</v>
      </c>
      <c r="K36" s="21">
        <f>J36-I36</f>
        <v>297093</v>
      </c>
      <c r="L36" s="22">
        <f>(J36/I36)-1</f>
        <v>3.5350118391775638</v>
      </c>
    </row>
    <row r="37" spans="2:12" x14ac:dyDescent="0.45">
      <c r="D37" s="13"/>
    </row>
    <row r="38" spans="2:12" ht="72" customHeight="1" x14ac:dyDescent="0.45">
      <c r="B38" s="60" t="s">
        <v>69</v>
      </c>
      <c r="C38" s="60"/>
      <c r="D38" s="60"/>
      <c r="E38" s="60"/>
      <c r="F38" s="60"/>
      <c r="H38" s="20"/>
    </row>
    <row r="40" spans="2:12" x14ac:dyDescent="0.45">
      <c r="B40" s="20" t="s">
        <v>24</v>
      </c>
      <c r="H40" s="20"/>
    </row>
  </sheetData>
  <mergeCells count="17">
    <mergeCell ref="H3:H4"/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</mergeCells>
  <conditionalFormatting sqref="F16">
    <cfRule type="dataBar" priority="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{E350C31A-802D-443E-96F2-B5315DAD9BD2}</x14:id>
        </ext>
      </extLst>
    </cfRule>
  </conditionalFormatting>
  <conditionalFormatting sqref="F15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{55A946C1-F397-4DC9-ADA7-53FABA2246F5}</x14:id>
        </ext>
      </extLst>
    </cfRule>
  </conditionalFormatting>
  <conditionalFormatting sqref="F14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{EBA14F94-EAB2-4E27-8492-1FF538EC46B1}</x14:id>
        </ext>
      </extLst>
    </cfRule>
  </conditionalFormatting>
  <conditionalFormatting sqref="F13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{33061897-DD8E-4622-9B0C-31401B761CFD}</x14:id>
        </ext>
      </extLst>
    </cfRule>
  </conditionalFormatting>
  <conditionalFormatting sqref="F12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{EDCE0773-42DC-4556-8F0F-DD87ACB7F8EC}</x14:id>
        </ext>
      </extLst>
    </cfRule>
  </conditionalFormatting>
  <conditionalFormatting sqref="F11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{E1318716-37FB-4F74-B0FF-28299D50E986}</x14:id>
        </ext>
      </extLst>
    </cfRule>
  </conditionalFormatting>
  <conditionalFormatting sqref="F10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{54580A83-FBB4-4637-A6CA-E8A91F72D8FE}</x14:id>
        </ext>
      </extLst>
    </cfRule>
  </conditionalFormatting>
  <conditionalFormatting sqref="F9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{BFEB693B-6751-4968-91C6-A253B67511AF}</x14:id>
        </ext>
      </extLst>
    </cfRule>
  </conditionalFormatting>
  <conditionalFormatting sqref="F8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{48F5C1FC-AA6F-45E7-A378-6C839A71DA39}</x14:id>
        </ext>
      </extLst>
    </cfRule>
  </conditionalFormatting>
  <conditionalFormatting sqref="F7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{FD86CDA9-7F2F-4AC2-9084-CB0DEDC078B2}</x14:id>
        </ext>
      </extLst>
    </cfRule>
  </conditionalFormatting>
  <conditionalFormatting sqref="F7:F16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{FE217822-3E89-49CD-B217-CA3726678D90}</x14:id>
        </ext>
      </extLst>
    </cfRule>
  </conditionalFormatting>
  <conditionalFormatting sqref="F21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{D1B0AAAE-00F6-4F4C-A87B-9954381CF4E5}</x14:id>
        </ext>
      </extLst>
    </cfRule>
  </conditionalFormatting>
  <conditionalFormatting sqref="F7:F16 F5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{AF761B46-97D1-4042-97DC-DE60AA579614}</x14:id>
        </ext>
      </extLst>
    </cfRule>
  </conditionalFormatting>
  <conditionalFormatting sqref="F4:F16 F21:F29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{85AAF9BD-6C82-438C-BBEA-BA1464C47C35}</x14:id>
        </ext>
      </extLst>
    </cfRule>
  </conditionalFormatting>
  <conditionalFormatting sqref="F31:F34 F36"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{44B0EC61-DC8A-4971-B176-172B8B1A5DAE}</x14:id>
        </ext>
      </extLst>
    </cfRule>
  </conditionalFormatting>
  <conditionalFormatting sqref="F31:F34 F36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{FD5821A7-9AA2-4A37-A41F-8208C45FBF9D}</x14:id>
        </ext>
      </extLst>
    </cfRule>
  </conditionalFormatting>
  <conditionalFormatting sqref="F21:F34 F36 F7:F16 F5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{28E02DFC-CE8A-4BD1-B5D2-768C3CDDFB11}</x14:id>
        </ext>
      </extLst>
    </cfRule>
  </conditionalFormatting>
  <conditionalFormatting sqref="L1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{788DE99B-0A95-4CF5-B0ED-F25BC3D1B207}</x14:id>
        </ext>
      </extLst>
    </cfRule>
  </conditionalFormatting>
  <conditionalFormatting sqref="L15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{6B3D5ABD-6782-4F49-9E94-59D0F98B8BB3}</x14:id>
        </ext>
      </extLst>
    </cfRule>
  </conditionalFormatting>
  <conditionalFormatting sqref="L1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{94DC82DF-C9C9-4BF8-A37C-41483049E2E1}</x14:id>
        </ext>
      </extLst>
    </cfRule>
  </conditionalFormatting>
  <conditionalFormatting sqref="L13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{E2148F1E-9B1B-425B-B434-7813CAE55514}</x14:id>
        </ext>
      </extLst>
    </cfRule>
  </conditionalFormatting>
  <conditionalFormatting sqref="L12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{D451E38A-B680-4B55-8925-40BAEBC7A32F}</x14:id>
        </ext>
      </extLst>
    </cfRule>
  </conditionalFormatting>
  <conditionalFormatting sqref="L11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{384DB148-D545-437B-835F-B65889B2B36D}</x14:id>
        </ext>
      </extLst>
    </cfRule>
  </conditionalFormatting>
  <conditionalFormatting sqref="L10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{05C178EF-6BF5-4B35-A915-D4B62198BB6E}</x14:id>
        </ext>
      </extLst>
    </cfRule>
  </conditionalFormatting>
  <conditionalFormatting sqref="L9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{B4FC6CC5-21E2-4BF9-9098-7B74191E3062}</x14:id>
        </ext>
      </extLst>
    </cfRule>
  </conditionalFormatting>
  <conditionalFormatting sqref="L8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{4E8B7EF1-FC3E-45B2-A714-DD6CDA7C7E0A}</x14:id>
        </ext>
      </extLst>
    </cfRule>
  </conditionalFormatting>
  <conditionalFormatting sqref="L7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{4108E66C-8BB4-43B0-9E29-B8818E78D23F}</x14:id>
        </ext>
      </extLst>
    </cfRule>
  </conditionalFormatting>
  <conditionalFormatting sqref="L7:L16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{ABFAA550-4DE4-4DBB-8C33-588028B2F059}</x14:id>
        </ext>
      </extLst>
    </cfRule>
  </conditionalFormatting>
  <conditionalFormatting sqref="L21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{9943DDFF-0C64-4503-81EB-9CDFBF5622C7}</x14:id>
        </ext>
      </extLst>
    </cfRule>
  </conditionalFormatting>
  <conditionalFormatting sqref="L7:L16 L5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{71E32021-F2E7-4DDD-BE00-5B5ABB6CDE56}</x14:id>
        </ext>
      </extLst>
    </cfRule>
  </conditionalFormatting>
  <conditionalFormatting sqref="L4:L16 L21:L29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{ED08221C-3308-48E7-BEC4-19414127AEAF}</x14:id>
        </ext>
      </extLst>
    </cfRule>
  </conditionalFormatting>
  <conditionalFormatting sqref="L31:L34 L36">
    <cfRule type="dataBar" priority="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{C1E9C0D3-5ADC-4203-B1EC-F7A8CFFB1604}</x14:id>
        </ext>
      </extLst>
    </cfRule>
  </conditionalFormatting>
  <conditionalFormatting sqref="L31:L34 L36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{B80D7123-1524-4F34-B47D-ECC6B5B815C3}</x14:id>
        </ext>
      </extLst>
    </cfRule>
  </conditionalFormatting>
  <conditionalFormatting sqref="L21:L34 L36 L7:L16 L5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{A90625FF-C6AB-4682-AE86-423F3D5E122F}</x14:id>
        </ext>
      </extLst>
    </cfRule>
  </conditionalFormatting>
  <conditionalFormatting sqref="F31:F34"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{3D626EC3-FC6A-4614-ACB5-4DAB0048670F}</x14:id>
        </ext>
      </extLst>
    </cfRule>
  </conditionalFormatting>
  <conditionalFormatting sqref="F30:F34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{732F2248-8565-4658-A523-2EBB5D5AC662}</x14:id>
        </ext>
      </extLst>
    </cfRule>
  </conditionalFormatting>
  <conditionalFormatting sqref="L31:L34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{05C1072D-142F-407B-AB12-215F38E3C992}</x14:id>
        </ext>
      </extLst>
    </cfRule>
  </conditionalFormatting>
  <conditionalFormatting sqref="L30:L34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{E2E1D706-9E4E-4B48-B3FD-96C29DA002FC}</x14:id>
        </ext>
      </extLst>
    </cfRule>
  </conditionalFormatting>
  <conditionalFormatting sqref="F7:F16 F5 F21:F29">
    <cfRule type="dataBar" priority="8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{2FE90BD5-67F2-42B4-80AF-932CE5B617AD}</x14:id>
        </ext>
      </extLst>
    </cfRule>
  </conditionalFormatting>
  <conditionalFormatting sqref="F5:F16 F21:F29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{0FB3EFAA-655E-4097-8642-82BEFCBAEA53}</x14:id>
        </ext>
      </extLst>
    </cfRule>
  </conditionalFormatting>
  <conditionalFormatting sqref="F21:F29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{1461097B-E860-440D-80E9-1866D2CD59A1}</x14:id>
        </ext>
      </extLst>
    </cfRule>
  </conditionalFormatting>
  <conditionalFormatting sqref="F21:F29 F5:F16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{42CF7F02-7EDD-4556-A75C-461FE0A507F6}</x14:id>
        </ext>
      </extLst>
    </cfRule>
  </conditionalFormatting>
  <conditionalFormatting sqref="L7:L16 L5 L21:L29">
    <cfRule type="dataBar" priority="8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{7D716A4A-3D7D-4D6F-9C2A-498B08AE835C}</x14:id>
        </ext>
      </extLst>
    </cfRule>
  </conditionalFormatting>
  <conditionalFormatting sqref="L5:L16 L21:L29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{32722EF4-DCB6-461D-8A41-FDDF4D0CFF09}</x14:id>
        </ext>
      </extLst>
    </cfRule>
  </conditionalFormatting>
  <conditionalFormatting sqref="L21:L29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{5E4B830C-0513-44BE-B875-282823AC0267}</x14:id>
        </ext>
      </extLst>
    </cfRule>
  </conditionalFormatting>
  <conditionalFormatting sqref="L21:L29 L5:L16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{893999F6-737F-4640-A849-CA795932485E}</x14:id>
        </ext>
      </extLst>
    </cfRule>
  </conditionalFormatting>
  <pageMargins left="0.7" right="0.7" top="0.75" bottom="0.75" header="0.3" footer="0.3"/>
  <ignoredErrors>
    <ignoredError sqref="C3:D4 I3:J4 I19:J20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50C31A-802D-443E-96F2-B5315DAD9B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55A946C1-F397-4DC9-ADA7-53FABA2246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EBA14F94-EAB2-4E27-8492-1FF538EC46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33061897-DD8E-4622-9B0C-31401B761C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EDCE0773-42DC-4556-8F0F-DD87ACB7F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E1318716-37FB-4F74-B0FF-28299D50E9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54580A83-FBB4-4637-A6CA-E8A91F72D8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EB693B-6751-4968-91C6-A253B67511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8F5C1FC-AA6F-45E7-A378-6C839A71DA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FD86CDA9-7F2F-4AC2-9084-CB0DEDC078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FE217822-3E89-49CD-B217-CA3726678D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D1B0AAAE-00F6-4F4C-A87B-9954381CF4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AF761B46-97D1-4042-97DC-DE60AA5796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85AAF9BD-6C82-438C-BBEA-BA1464C47C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44B0EC61-DC8A-4971-B176-172B8B1A5DA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FD5821A7-9AA2-4A37-A41F-8208C45FBF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28E02DFC-CE8A-4BD1-B5D2-768C3CDDFB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788DE99B-0A95-4CF5-B0ED-F25BC3D1B2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6B3D5ABD-6782-4F49-9E94-59D0F98B8B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94DC82DF-C9C9-4BF8-A37C-41483049E2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E2148F1E-9B1B-425B-B434-7813CAE555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D451E38A-B680-4B55-8925-40BAEBC7A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384DB148-D545-437B-835F-B65889B2B3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05C178EF-6BF5-4B35-A915-D4B62198BB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B4FC6CC5-21E2-4BF9-9098-7B74191E30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4E8B7EF1-FC3E-45B2-A714-DD6CDA7C7E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4108E66C-8BB4-43B0-9E29-B8818E78D2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ABFAA550-4DE4-4DBB-8C33-588028B2F0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9943DDFF-0C64-4503-81EB-9CDFBF5622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71E32021-F2E7-4DDD-BE00-5B5ABB6CDE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ED08221C-3308-48E7-BEC4-19414127AE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C1E9C0D3-5ADC-4203-B1EC-F7A8CFFB160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B80D7123-1524-4F34-B47D-ECC6B5B815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A90625FF-C6AB-4682-AE86-423F3D5E12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3D626EC3-FC6A-4614-ACB5-4DAB004867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732F2248-8565-4658-A523-2EBB5D5AC6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05C1072D-142F-407B-AB12-215F38E3C9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E2E1D706-9E4E-4B48-B3FD-96C29DA002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2FE90BD5-67F2-42B4-80AF-932CE5B617A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0FB3EFAA-655E-4097-8642-82BEFCBAEA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1461097B-E860-440D-80E9-1866D2CD59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42CF7F02-7EDD-4556-A75C-461FE0A507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7D716A4A-3D7D-4D6F-9C2A-498B08AE835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32722EF4-DCB6-461D-8A41-FDDF4D0CFF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5E4B830C-0513-44BE-B875-282823AC02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893999F6-737F-4640-A849-CA79593248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D24A-F220-46FE-A1E8-C0F1BF11FC27}">
  <dimension ref="B1:L40"/>
  <sheetViews>
    <sheetView tabSelected="1" workbookViewId="0"/>
  </sheetViews>
  <sheetFormatPr defaultRowHeight="14.25" x14ac:dyDescent="0.45"/>
  <cols>
    <col min="2" max="2" width="23.796875" customWidth="1"/>
    <col min="7" max="7" width="7.53125" customWidth="1"/>
    <col min="8" max="8" width="23.796875" customWidth="1"/>
  </cols>
  <sheetData>
    <row r="1" spans="2:12" x14ac:dyDescent="0.45">
      <c r="B1" s="1" t="s">
        <v>22</v>
      </c>
      <c r="H1" s="1" t="s">
        <v>22</v>
      </c>
    </row>
    <row r="2" spans="2:12" ht="14.65" thickBot="1" x14ac:dyDescent="0.5">
      <c r="B2" s="2" t="s">
        <v>83</v>
      </c>
      <c r="H2" s="2" t="s">
        <v>84</v>
      </c>
    </row>
    <row r="3" spans="2:12" ht="14.65" thickTop="1" x14ac:dyDescent="0.45">
      <c r="B3" s="61"/>
      <c r="C3" s="63" t="s">
        <v>19</v>
      </c>
      <c r="D3" s="64" t="s">
        <v>27</v>
      </c>
      <c r="E3" s="66" t="s">
        <v>1</v>
      </c>
      <c r="F3" s="67"/>
      <c r="H3" s="61"/>
      <c r="I3" s="63" t="s">
        <v>19</v>
      </c>
      <c r="J3" s="64" t="s">
        <v>27</v>
      </c>
      <c r="K3" s="66" t="s">
        <v>1</v>
      </c>
      <c r="L3" s="67"/>
    </row>
    <row r="4" spans="2:12" x14ac:dyDescent="0.45">
      <c r="B4" s="62"/>
      <c r="C4" s="62"/>
      <c r="D4" s="65"/>
      <c r="E4" s="23" t="s">
        <v>2</v>
      </c>
      <c r="F4" s="23" t="s">
        <v>3</v>
      </c>
      <c r="H4" s="62"/>
      <c r="I4" s="62"/>
      <c r="J4" s="65"/>
      <c r="K4" s="23" t="s">
        <v>2</v>
      </c>
      <c r="L4" s="23" t="s">
        <v>3</v>
      </c>
    </row>
    <row r="5" spans="2:12" x14ac:dyDescent="0.45">
      <c r="B5" s="3" t="s">
        <v>4</v>
      </c>
      <c r="C5" s="5">
        <v>108276</v>
      </c>
      <c r="D5" s="5">
        <v>176988</v>
      </c>
      <c r="E5" s="4">
        <f>D5-C5</f>
        <v>68712</v>
      </c>
      <c r="F5" s="6">
        <f>(D5/C5)-1</f>
        <v>0.63460046547711402</v>
      </c>
      <c r="H5" s="3" t="s">
        <v>4</v>
      </c>
      <c r="I5" s="4">
        <v>444787</v>
      </c>
      <c r="J5" s="5">
        <v>1289939</v>
      </c>
      <c r="K5" s="4">
        <f>J5-I5</f>
        <v>845152</v>
      </c>
      <c r="L5" s="6">
        <f>(J5/I5)-1</f>
        <v>1.9001274767472971</v>
      </c>
    </row>
    <row r="6" spans="2:12" x14ac:dyDescent="0.45">
      <c r="B6" s="7" t="s">
        <v>88</v>
      </c>
      <c r="D6" s="8"/>
      <c r="H6" s="7" t="s">
        <v>85</v>
      </c>
      <c r="J6" s="8"/>
    </row>
    <row r="7" spans="2:12" x14ac:dyDescent="0.45">
      <c r="B7" s="9" t="s">
        <v>6</v>
      </c>
      <c r="C7" s="10">
        <v>30079</v>
      </c>
      <c r="D7" s="11">
        <v>53315</v>
      </c>
      <c r="E7" s="10">
        <f t="shared" ref="E7:E16" si="0">D7-C7</f>
        <v>23236</v>
      </c>
      <c r="F7" s="12">
        <f t="shared" ref="F7:F16" si="1">(D7/C7)-1</f>
        <v>0.77249908574088244</v>
      </c>
      <c r="H7" s="9" t="s">
        <v>6</v>
      </c>
      <c r="I7" s="10">
        <v>168970</v>
      </c>
      <c r="J7" s="11">
        <v>342876</v>
      </c>
      <c r="K7" s="10">
        <f t="shared" ref="K7:K16" si="2">J7-I7</f>
        <v>173906</v>
      </c>
      <c r="L7" s="12">
        <f t="shared" ref="L7:L16" si="3">(J7/I7)-1</f>
        <v>1.0292122862046518</v>
      </c>
    </row>
    <row r="8" spans="2:12" x14ac:dyDescent="0.45">
      <c r="B8" t="s">
        <v>8</v>
      </c>
      <c r="C8" s="13">
        <v>13926</v>
      </c>
      <c r="D8" s="14">
        <v>15965</v>
      </c>
      <c r="E8" s="13">
        <f t="shared" si="0"/>
        <v>2039</v>
      </c>
      <c r="F8" s="15">
        <f t="shared" si="1"/>
        <v>0.14641677437885958</v>
      </c>
      <c r="H8" t="s">
        <v>5</v>
      </c>
      <c r="I8" s="13">
        <v>21080</v>
      </c>
      <c r="J8" s="14">
        <v>143439</v>
      </c>
      <c r="K8" s="13">
        <f t="shared" si="2"/>
        <v>122359</v>
      </c>
      <c r="L8" s="15">
        <f t="shared" si="3"/>
        <v>5.8045066413662241</v>
      </c>
    </row>
    <row r="9" spans="2:12" x14ac:dyDescent="0.45">
      <c r="B9" s="9" t="s">
        <v>5</v>
      </c>
      <c r="C9" s="10">
        <v>6568</v>
      </c>
      <c r="D9" s="11">
        <v>10791</v>
      </c>
      <c r="E9" s="10">
        <f t="shared" si="0"/>
        <v>4223</v>
      </c>
      <c r="F9" s="12">
        <f t="shared" si="1"/>
        <v>0.6429658952496955</v>
      </c>
      <c r="H9" s="9" t="s">
        <v>8</v>
      </c>
      <c r="I9" s="10">
        <v>43376</v>
      </c>
      <c r="J9" s="11">
        <v>110765</v>
      </c>
      <c r="K9" s="10">
        <f t="shared" si="2"/>
        <v>67389</v>
      </c>
      <c r="L9" s="12">
        <f t="shared" si="3"/>
        <v>1.5536010697159721</v>
      </c>
    </row>
    <row r="10" spans="2:12" x14ac:dyDescent="0.45">
      <c r="B10" t="s">
        <v>10</v>
      </c>
      <c r="C10" s="13">
        <v>4244</v>
      </c>
      <c r="D10" s="14">
        <v>8358</v>
      </c>
      <c r="E10" s="13">
        <f t="shared" si="0"/>
        <v>4114</v>
      </c>
      <c r="F10" s="15">
        <f t="shared" si="1"/>
        <v>0.96936852026390197</v>
      </c>
      <c r="H10" t="s">
        <v>9</v>
      </c>
      <c r="I10" s="13">
        <v>21811</v>
      </c>
      <c r="J10" s="14">
        <v>76361</v>
      </c>
      <c r="K10" s="13">
        <f t="shared" si="2"/>
        <v>54550</v>
      </c>
      <c r="L10" s="15">
        <f t="shared" si="3"/>
        <v>2.5010315895648985</v>
      </c>
    </row>
    <row r="11" spans="2:12" x14ac:dyDescent="0.45">
      <c r="B11" s="9" t="s">
        <v>9</v>
      </c>
      <c r="C11" s="10">
        <v>6516</v>
      </c>
      <c r="D11" s="11">
        <v>8345</v>
      </c>
      <c r="E11" s="10">
        <f t="shared" si="0"/>
        <v>1829</v>
      </c>
      <c r="F11" s="12">
        <f t="shared" si="1"/>
        <v>0.2806936771025168</v>
      </c>
      <c r="H11" s="9" t="s">
        <v>7</v>
      </c>
      <c r="I11" s="10">
        <v>33781</v>
      </c>
      <c r="J11" s="11">
        <v>64953</v>
      </c>
      <c r="K11" s="10">
        <f t="shared" si="2"/>
        <v>31172</v>
      </c>
      <c r="L11" s="12">
        <f t="shared" si="3"/>
        <v>0.92276723602024813</v>
      </c>
    </row>
    <row r="12" spans="2:12" x14ac:dyDescent="0.45">
      <c r="B12" t="s">
        <v>7</v>
      </c>
      <c r="C12" s="13">
        <v>5837</v>
      </c>
      <c r="D12" s="14">
        <v>7639</v>
      </c>
      <c r="E12" s="13">
        <f t="shared" si="0"/>
        <v>1802</v>
      </c>
      <c r="F12" s="15">
        <f t="shared" si="1"/>
        <v>0.30872023299640228</v>
      </c>
      <c r="H12" t="s">
        <v>39</v>
      </c>
      <c r="I12" s="13">
        <v>19159</v>
      </c>
      <c r="J12" s="14">
        <v>52573</v>
      </c>
      <c r="K12" s="13">
        <f t="shared" si="2"/>
        <v>33414</v>
      </c>
      <c r="L12" s="15">
        <f t="shared" si="3"/>
        <v>1.7440367451328358</v>
      </c>
    </row>
    <row r="13" spans="2:12" x14ac:dyDescent="0.45">
      <c r="B13" s="9" t="s">
        <v>23</v>
      </c>
      <c r="C13" s="10">
        <v>3663</v>
      </c>
      <c r="D13" s="11">
        <v>7267</v>
      </c>
      <c r="E13" s="10">
        <f t="shared" si="0"/>
        <v>3604</v>
      </c>
      <c r="F13" s="12">
        <f t="shared" si="1"/>
        <v>0.98389298389298396</v>
      </c>
      <c r="H13" s="9" t="s">
        <v>33</v>
      </c>
      <c r="I13" s="10">
        <v>14102</v>
      </c>
      <c r="J13" s="11">
        <v>47285</v>
      </c>
      <c r="K13" s="10">
        <f t="shared" si="2"/>
        <v>33183</v>
      </c>
      <c r="L13" s="12">
        <f t="shared" si="3"/>
        <v>2.3530704864558221</v>
      </c>
    </row>
    <row r="14" spans="2:12" x14ac:dyDescent="0.45">
      <c r="B14" t="s">
        <v>62</v>
      </c>
      <c r="C14" s="13">
        <v>1626</v>
      </c>
      <c r="D14" s="14">
        <v>7003</v>
      </c>
      <c r="E14" s="13">
        <f t="shared" si="0"/>
        <v>5377</v>
      </c>
      <c r="F14" s="15">
        <f t="shared" si="1"/>
        <v>3.3068880688806885</v>
      </c>
      <c r="H14" t="s">
        <v>23</v>
      </c>
      <c r="I14" s="13">
        <v>8978</v>
      </c>
      <c r="J14" s="14">
        <v>42814</v>
      </c>
      <c r="K14" s="13">
        <f t="shared" si="2"/>
        <v>33836</v>
      </c>
      <c r="L14" s="15">
        <f t="shared" si="3"/>
        <v>3.7687680997995097</v>
      </c>
    </row>
    <row r="15" spans="2:12" x14ac:dyDescent="0.45">
      <c r="B15" s="9" t="s">
        <v>39</v>
      </c>
      <c r="C15" s="10">
        <v>6052</v>
      </c>
      <c r="D15" s="11">
        <v>5887</v>
      </c>
      <c r="E15" s="10">
        <f t="shared" si="0"/>
        <v>-165</v>
      </c>
      <c r="F15" s="12">
        <f t="shared" si="1"/>
        <v>-2.7263714474553891E-2</v>
      </c>
      <c r="H15" s="9" t="s">
        <v>10</v>
      </c>
      <c r="I15" s="10">
        <v>11883</v>
      </c>
      <c r="J15" s="11">
        <v>41752</v>
      </c>
      <c r="K15" s="10">
        <f t="shared" si="2"/>
        <v>29869</v>
      </c>
      <c r="L15" s="12">
        <f t="shared" si="3"/>
        <v>2.5135908440629469</v>
      </c>
    </row>
    <row r="16" spans="2:12" x14ac:dyDescent="0.45">
      <c r="B16" s="16" t="s">
        <v>33</v>
      </c>
      <c r="C16" s="17">
        <v>4276</v>
      </c>
      <c r="D16" s="18">
        <v>5439</v>
      </c>
      <c r="E16" s="17">
        <f t="shared" si="0"/>
        <v>1163</v>
      </c>
      <c r="F16" s="19">
        <f t="shared" si="1"/>
        <v>0.27198316183348914</v>
      </c>
      <c r="H16" s="16" t="s">
        <v>62</v>
      </c>
      <c r="I16" s="17">
        <v>3619</v>
      </c>
      <c r="J16" s="18">
        <v>35843</v>
      </c>
      <c r="K16" s="17">
        <f t="shared" si="2"/>
        <v>32224</v>
      </c>
      <c r="L16" s="19">
        <f t="shared" si="3"/>
        <v>8.9041171594363089</v>
      </c>
    </row>
    <row r="17" spans="2:12" x14ac:dyDescent="0.45">
      <c r="B17" s="20"/>
      <c r="C17" s="13"/>
      <c r="D17" s="13"/>
      <c r="H17" s="20"/>
      <c r="I17" s="13"/>
      <c r="J17" s="13"/>
    </row>
    <row r="18" spans="2:12" ht="14.65" thickBot="1" x14ac:dyDescent="0.5">
      <c r="B18" s="2" t="s">
        <v>86</v>
      </c>
      <c r="H18" s="2" t="s">
        <v>87</v>
      </c>
    </row>
    <row r="19" spans="2:12" ht="14.65" thickTop="1" x14ac:dyDescent="0.45">
      <c r="B19" s="61"/>
      <c r="C19" s="63" t="s">
        <v>19</v>
      </c>
      <c r="D19" s="64" t="s">
        <v>27</v>
      </c>
      <c r="E19" s="66" t="s">
        <v>1</v>
      </c>
      <c r="F19" s="67"/>
      <c r="H19" s="61"/>
      <c r="I19" s="63" t="s">
        <v>19</v>
      </c>
      <c r="J19" s="64" t="s">
        <v>27</v>
      </c>
      <c r="K19" s="66" t="s">
        <v>1</v>
      </c>
      <c r="L19" s="67"/>
    </row>
    <row r="20" spans="2:12" x14ac:dyDescent="0.45">
      <c r="B20" s="62"/>
      <c r="C20" s="62"/>
      <c r="D20" s="65"/>
      <c r="E20" s="23" t="s">
        <v>2</v>
      </c>
      <c r="F20" s="23" t="s">
        <v>3</v>
      </c>
      <c r="H20" s="62"/>
      <c r="I20" s="62"/>
      <c r="J20" s="65"/>
      <c r="K20" s="23" t="s">
        <v>2</v>
      </c>
      <c r="L20" s="23" t="s">
        <v>3</v>
      </c>
    </row>
    <row r="21" spans="2:12" x14ac:dyDescent="0.45">
      <c r="B21" s="3" t="s">
        <v>4</v>
      </c>
      <c r="C21" s="5">
        <v>108276</v>
      </c>
      <c r="D21" s="5">
        <v>176988</v>
      </c>
      <c r="E21" s="4">
        <f>D21-C21</f>
        <v>68712</v>
      </c>
      <c r="F21" s="6">
        <f>(D21/C21)-1</f>
        <v>0.63460046547711402</v>
      </c>
      <c r="H21" s="3" t="s">
        <v>4</v>
      </c>
      <c r="I21" s="4">
        <v>444787</v>
      </c>
      <c r="J21" s="5">
        <v>1289939</v>
      </c>
      <c r="K21" s="4">
        <f>J21-I21</f>
        <v>845152</v>
      </c>
      <c r="L21" s="6">
        <f>(J21/I21)-1</f>
        <v>1.9001274767472971</v>
      </c>
    </row>
    <row r="22" spans="2:12" x14ac:dyDescent="0.45">
      <c r="B22" s="29" t="s">
        <v>11</v>
      </c>
      <c r="C22" s="42">
        <v>6966</v>
      </c>
      <c r="D22" s="40">
        <v>13810</v>
      </c>
      <c r="E22" s="39">
        <f t="shared" ref="E22:E26" si="4">D22-C22</f>
        <v>6844</v>
      </c>
      <c r="F22" s="41">
        <f t="shared" ref="F22:F26" si="5">(D22/C22)-1</f>
        <v>0.98248636233132358</v>
      </c>
      <c r="H22" s="29" t="s">
        <v>11</v>
      </c>
      <c r="I22" s="42">
        <v>23144</v>
      </c>
      <c r="J22" s="40">
        <v>110692</v>
      </c>
      <c r="K22" s="39">
        <f t="shared" ref="K22:K26" si="6">J22-I22</f>
        <v>87548</v>
      </c>
      <c r="L22" s="41">
        <f t="shared" ref="L22:L26" si="7">(J22/I22)-1</f>
        <v>3.782751469063256</v>
      </c>
    </row>
    <row r="23" spans="2:12" x14ac:dyDescent="0.45">
      <c r="B23" s="9" t="s">
        <v>12</v>
      </c>
      <c r="C23" s="43">
        <v>7045</v>
      </c>
      <c r="D23" s="11">
        <v>11730</v>
      </c>
      <c r="E23" s="10">
        <f t="shared" si="4"/>
        <v>4685</v>
      </c>
      <c r="F23" s="12">
        <f t="shared" si="5"/>
        <v>0.66501064584811931</v>
      </c>
      <c r="H23" s="9" t="s">
        <v>12</v>
      </c>
      <c r="I23" s="43">
        <v>21973</v>
      </c>
      <c r="J23" s="11">
        <v>154958</v>
      </c>
      <c r="K23" s="10">
        <f t="shared" si="6"/>
        <v>132985</v>
      </c>
      <c r="L23" s="12">
        <f t="shared" si="7"/>
        <v>6.0522004277977519</v>
      </c>
    </row>
    <row r="24" spans="2:12" x14ac:dyDescent="0.45">
      <c r="B24" s="29" t="s">
        <v>13</v>
      </c>
      <c r="C24" s="42">
        <v>30575</v>
      </c>
      <c r="D24" s="40">
        <v>38592</v>
      </c>
      <c r="E24" s="39">
        <f t="shared" si="4"/>
        <v>8017</v>
      </c>
      <c r="F24" s="41">
        <f t="shared" si="5"/>
        <v>0.26220768601798849</v>
      </c>
      <c r="H24" s="29" t="s">
        <v>13</v>
      </c>
      <c r="I24" s="42">
        <v>95623</v>
      </c>
      <c r="J24" s="40">
        <v>280167</v>
      </c>
      <c r="K24" s="39">
        <f t="shared" si="6"/>
        <v>184544</v>
      </c>
      <c r="L24" s="41">
        <f t="shared" si="7"/>
        <v>1.9299122596028151</v>
      </c>
    </row>
    <row r="25" spans="2:12" x14ac:dyDescent="0.45">
      <c r="B25" s="9" t="s">
        <v>14</v>
      </c>
      <c r="C25" s="43">
        <v>10296</v>
      </c>
      <c r="D25" s="11">
        <v>14245</v>
      </c>
      <c r="E25" s="10">
        <f t="shared" si="4"/>
        <v>3949</v>
      </c>
      <c r="F25" s="12">
        <f t="shared" si="5"/>
        <v>0.38354700854700852</v>
      </c>
      <c r="H25" s="9" t="s">
        <v>14</v>
      </c>
      <c r="I25" s="43">
        <v>31042</v>
      </c>
      <c r="J25" s="11">
        <v>94325</v>
      </c>
      <c r="K25" s="10">
        <f t="shared" si="6"/>
        <v>63283</v>
      </c>
      <c r="L25" s="12">
        <f t="shared" si="7"/>
        <v>2.0386250885896526</v>
      </c>
    </row>
    <row r="26" spans="2:12" x14ac:dyDescent="0.45">
      <c r="B26" s="29" t="s">
        <v>15</v>
      </c>
      <c r="C26" s="42">
        <v>8050</v>
      </c>
      <c r="D26" s="40">
        <v>10841</v>
      </c>
      <c r="E26" s="39">
        <f t="shared" si="4"/>
        <v>2791</v>
      </c>
      <c r="F26" s="41">
        <f t="shared" si="5"/>
        <v>0.34670807453416153</v>
      </c>
      <c r="H26" s="29" t="s">
        <v>15</v>
      </c>
      <c r="I26" s="42">
        <v>45510</v>
      </c>
      <c r="J26" s="40">
        <v>88507</v>
      </c>
      <c r="K26" s="39">
        <f t="shared" si="6"/>
        <v>42997</v>
      </c>
      <c r="L26" s="41">
        <f t="shared" si="7"/>
        <v>0.94478136673258617</v>
      </c>
    </row>
    <row r="27" spans="2:12" x14ac:dyDescent="0.45">
      <c r="B27" s="9" t="s">
        <v>16</v>
      </c>
      <c r="C27" s="43">
        <v>31705</v>
      </c>
      <c r="D27" s="11">
        <v>60318</v>
      </c>
      <c r="E27" s="10">
        <f>D27-C27</f>
        <v>28613</v>
      </c>
      <c r="F27" s="12">
        <f>(D27/C27)-1</f>
        <v>0.90247595016558901</v>
      </c>
      <c r="H27" s="9" t="s">
        <v>16</v>
      </c>
      <c r="I27" s="43">
        <v>172589</v>
      </c>
      <c r="J27" s="11">
        <v>378719</v>
      </c>
      <c r="K27" s="10">
        <f>J27-I27</f>
        <v>206130</v>
      </c>
      <c r="L27" s="12">
        <f>(J27/I27)-1</f>
        <v>1.1943403113755799</v>
      </c>
    </row>
    <row r="28" spans="2:12" x14ac:dyDescent="0.45">
      <c r="B28" s="29" t="s">
        <v>37</v>
      </c>
      <c r="C28" s="42">
        <v>3487</v>
      </c>
      <c r="D28" s="40">
        <v>10117</v>
      </c>
      <c r="E28" s="39">
        <f>D28-C28</f>
        <v>6630</v>
      </c>
      <c r="F28" s="41">
        <f>(D28/C28)-1</f>
        <v>1.9013478634929739</v>
      </c>
      <c r="H28" s="29" t="s">
        <v>37</v>
      </c>
      <c r="I28" s="42">
        <v>6375</v>
      </c>
      <c r="J28" s="40">
        <v>48247</v>
      </c>
      <c r="K28" s="39">
        <f>J28-I28</f>
        <v>41872</v>
      </c>
      <c r="L28" s="41">
        <f>(J28/I28)-1</f>
        <v>6.5681568627450977</v>
      </c>
    </row>
    <row r="29" spans="2:12" x14ac:dyDescent="0.45">
      <c r="B29" s="9" t="s">
        <v>17</v>
      </c>
      <c r="C29" s="43">
        <v>274</v>
      </c>
      <c r="D29" s="11">
        <v>2219</v>
      </c>
      <c r="E29" s="10">
        <f>D29-C29</f>
        <v>1945</v>
      </c>
      <c r="F29" s="12">
        <f>(D29/C29)-1</f>
        <v>7.0985401459854014</v>
      </c>
      <c r="H29" s="9" t="s">
        <v>17</v>
      </c>
      <c r="I29" s="43">
        <v>1084</v>
      </c>
      <c r="J29" s="11">
        <v>8924</v>
      </c>
      <c r="K29" s="10">
        <f>J29-I29</f>
        <v>7840</v>
      </c>
      <c r="L29" s="12">
        <f>(J29/I29)-1</f>
        <v>7.232472324723247</v>
      </c>
    </row>
    <row r="30" spans="2:12" x14ac:dyDescent="0.45">
      <c r="B30" s="28" t="s">
        <v>28</v>
      </c>
      <c r="C30" s="47"/>
      <c r="D30" s="30"/>
      <c r="E30" s="29"/>
      <c r="F30" s="29"/>
      <c r="H30" s="28" t="s">
        <v>28</v>
      </c>
      <c r="I30" s="47">
        <v>0</v>
      </c>
      <c r="J30" s="30">
        <v>0</v>
      </c>
      <c r="K30" s="29"/>
      <c r="L30" s="29"/>
    </row>
    <row r="31" spans="2:12" x14ac:dyDescent="0.45">
      <c r="B31" s="24" t="s">
        <v>29</v>
      </c>
      <c r="C31" s="44">
        <v>7090</v>
      </c>
      <c r="D31" s="26">
        <v>9196</v>
      </c>
      <c r="E31" s="25">
        <f>D31-C31</f>
        <v>2106</v>
      </c>
      <c r="F31" s="27">
        <f>(D31/C31)-1</f>
        <v>0.29703808180535973</v>
      </c>
      <c r="H31" s="24" t="s">
        <v>29</v>
      </c>
      <c r="I31" s="44">
        <v>26745</v>
      </c>
      <c r="J31" s="26">
        <v>77484</v>
      </c>
      <c r="K31" s="25">
        <f>J31-I31</f>
        <v>50739</v>
      </c>
      <c r="L31" s="27">
        <f>(J31/I31)-1</f>
        <v>1.8971396522714525</v>
      </c>
    </row>
    <row r="32" spans="2:12" x14ac:dyDescent="0.45">
      <c r="B32" s="31" t="s">
        <v>30</v>
      </c>
      <c r="C32" s="45">
        <v>281</v>
      </c>
      <c r="D32" s="33">
        <v>511</v>
      </c>
      <c r="E32" s="32">
        <f>D32-C32</f>
        <v>230</v>
      </c>
      <c r="F32" s="34">
        <f>(D32/C32)-1</f>
        <v>0.81850533807829184</v>
      </c>
      <c r="H32" s="31" t="s">
        <v>30</v>
      </c>
      <c r="I32" s="45">
        <v>9705</v>
      </c>
      <c r="J32" s="33">
        <v>12933</v>
      </c>
      <c r="K32" s="32">
        <f>J32-I32</f>
        <v>3228</v>
      </c>
      <c r="L32" s="34">
        <f>(J32/I32)-1</f>
        <v>0.33261205564142204</v>
      </c>
    </row>
    <row r="33" spans="2:12" x14ac:dyDescent="0.45">
      <c r="B33" s="24" t="s">
        <v>31</v>
      </c>
      <c r="C33" s="44">
        <v>1815</v>
      </c>
      <c r="D33" s="26">
        <v>3921</v>
      </c>
      <c r="E33" s="25">
        <f>D33-C33</f>
        <v>2106</v>
      </c>
      <c r="F33" s="27">
        <f>(D33/C33)-1</f>
        <v>1.1603305785123967</v>
      </c>
      <c r="H33" s="24" t="s">
        <v>31</v>
      </c>
      <c r="I33" s="44">
        <v>4203</v>
      </c>
      <c r="J33" s="26">
        <v>24116</v>
      </c>
      <c r="K33" s="25">
        <f>J33-I33</f>
        <v>19913</v>
      </c>
      <c r="L33" s="27">
        <f>(J33/I33)-1</f>
        <v>4.737806328812753</v>
      </c>
    </row>
    <row r="34" spans="2:12" x14ac:dyDescent="0.45">
      <c r="B34" s="35" t="s">
        <v>32</v>
      </c>
      <c r="C34" s="46">
        <v>692</v>
      </c>
      <c r="D34" s="37">
        <v>1488</v>
      </c>
      <c r="E34" s="36">
        <f t="shared" ref="E34" si="8">D34-C34</f>
        <v>796</v>
      </c>
      <c r="F34" s="38">
        <f t="shared" ref="F34" si="9">(D34/C34)-1</f>
        <v>1.1502890173410405</v>
      </c>
      <c r="H34" s="35" t="s">
        <v>32</v>
      </c>
      <c r="I34" s="46">
        <v>6794</v>
      </c>
      <c r="J34" s="37">
        <v>10867</v>
      </c>
      <c r="K34" s="36">
        <f t="shared" ref="K34" si="10">J34-I34</f>
        <v>4073</v>
      </c>
      <c r="L34" s="38">
        <f t="shared" ref="L34" si="11">(J34/I34)-1</f>
        <v>0.59949955843391223</v>
      </c>
    </row>
    <row r="35" spans="2:12" x14ac:dyDescent="0.45">
      <c r="C35" s="13"/>
      <c r="D35" s="13"/>
      <c r="I35" s="13"/>
      <c r="J35" s="13"/>
    </row>
    <row r="36" spans="2:12" x14ac:dyDescent="0.45">
      <c r="B36" s="2" t="s">
        <v>18</v>
      </c>
      <c r="C36" s="21">
        <v>28904</v>
      </c>
      <c r="D36" s="21">
        <v>60282</v>
      </c>
      <c r="E36" s="21">
        <f>D36-C36</f>
        <v>31378</v>
      </c>
      <c r="F36" s="22">
        <f>(D36/C36)-1</f>
        <v>1.0855936894547469</v>
      </c>
      <c r="H36" s="2" t="s">
        <v>18</v>
      </c>
      <c r="I36" s="21">
        <v>112947</v>
      </c>
      <c r="J36" s="21">
        <v>441418</v>
      </c>
      <c r="K36" s="21">
        <f>J36-I36</f>
        <v>328471</v>
      </c>
      <c r="L36" s="22">
        <f>(J36/I36)-1</f>
        <v>2.9081870257731501</v>
      </c>
    </row>
    <row r="37" spans="2:12" x14ac:dyDescent="0.45">
      <c r="D37" s="13"/>
    </row>
    <row r="38" spans="2:12" ht="72" customHeight="1" x14ac:dyDescent="0.45">
      <c r="B38" s="60" t="s">
        <v>69</v>
      </c>
      <c r="C38" s="60"/>
      <c r="D38" s="60"/>
      <c r="E38" s="60"/>
      <c r="F38" s="60"/>
      <c r="H38" s="20"/>
    </row>
    <row r="40" spans="2:12" x14ac:dyDescent="0.45">
      <c r="B40" s="20" t="s">
        <v>24</v>
      </c>
      <c r="H40" s="20"/>
    </row>
  </sheetData>
  <mergeCells count="17"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{146EEA82-037E-4CAE-81D0-3397512FAE42}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{B6E70825-958C-4382-A0C2-A3630AC7E7E3}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{8ADDFDE0-19D5-4A61-A6C7-8D2BB60F7D1D}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{752BD4F1-C3F5-4806-9D4F-75176CD3B8A2}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{E54AFD5E-84E5-4B73-B035-D33BBC79E935}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{30CC3292-415C-4124-AA0D-395ECE84FCFF}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{3BD3D83D-5CA0-426D-921B-951EF0DD432D}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{0BDA62C4-1690-4033-8E44-C019ED18D243}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{E041BE59-F882-4BB6-B15A-195CD74C890F}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{C9DAE0C8-68A1-4E1D-8488-79FBE76E0EC5}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{B070C3A4-0C72-4FE7-A1A9-E93FB6D03929}</x14:id>
        </ext>
      </extLst>
    </cfRule>
  </conditionalFormatting>
  <conditionalFormatting sqref="F2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{AD0CBAF5-8572-49B0-A2A9-66F7BA176F5B}</x14:id>
        </ext>
      </extLst>
    </cfRule>
  </conditionalFormatting>
  <conditionalFormatting sqref="F7:F16 F5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{78DEB658-78CB-4FA4-86DC-0ECE63A20782}</x14:id>
        </ext>
      </extLst>
    </cfRule>
  </conditionalFormatting>
  <conditionalFormatting sqref="F4:F16 F21:F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{F56E17D1-02E5-487C-98EA-8BC4B70945BE}</x14:id>
        </ext>
      </extLst>
    </cfRule>
  </conditionalFormatting>
  <conditionalFormatting sqref="F31:F34 F3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{E2D2A49D-4F04-4194-A8BE-4E8BB8B14304}</x14:id>
        </ext>
      </extLst>
    </cfRule>
  </conditionalFormatting>
  <conditionalFormatting sqref="F31:F34 F3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{9DDCA4BB-01C1-4A2B-AEDE-2B1BBB0EEEFB}</x14:id>
        </ext>
      </extLst>
    </cfRule>
  </conditionalFormatting>
  <conditionalFormatting sqref="F21:F34 F36 F7:F16 F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{6692172B-D118-4438-AF3A-2E0B9DDBFE86}</x14:id>
        </ext>
      </extLst>
    </cfRule>
  </conditionalFormatting>
  <conditionalFormatting sqref="L1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{1AADC53A-6887-4148-A6AF-02EE68BE6087}</x14:id>
        </ext>
      </extLst>
    </cfRule>
  </conditionalFormatting>
  <conditionalFormatting sqref="L1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{D90D87C2-FA0B-47F9-9083-F9B221B6FF79}</x14:id>
        </ext>
      </extLst>
    </cfRule>
  </conditionalFormatting>
  <conditionalFormatting sqref="L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{1DD6B688-E0DD-44D5-8AD4-86CB8191A865}</x14:id>
        </ext>
      </extLst>
    </cfRule>
  </conditionalFormatting>
  <conditionalFormatting sqref="L1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{D88CD0B2-1802-4EF2-86F2-47A6282837F8}</x14:id>
        </ext>
      </extLst>
    </cfRule>
  </conditionalFormatting>
  <conditionalFormatting sqref="L1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{A996DDFC-6B87-42B8-AC19-F584E088C33B}</x14:id>
        </ext>
      </extLst>
    </cfRule>
  </conditionalFormatting>
  <conditionalFormatting sqref="L1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{D1827DBB-92A5-4747-B5EE-1747ACEB5FCF}</x14:id>
        </ext>
      </extLst>
    </cfRule>
  </conditionalFormatting>
  <conditionalFormatting sqref="L1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{7BC9A025-72B8-4C26-8EBE-4B961DAF951D}</x14:id>
        </ext>
      </extLst>
    </cfRule>
  </conditionalFormatting>
  <conditionalFormatting sqref="L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{FB392A21-2DF2-47C1-8F63-E8482109638F}</x14:id>
        </ext>
      </extLst>
    </cfRule>
  </conditionalFormatting>
  <conditionalFormatting sqref="L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{8D730F23-B88F-4F5A-86A0-F6D3B5098FF6}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{98F37527-2035-4F2B-8875-4594E283C738}</x14:id>
        </ext>
      </extLst>
    </cfRule>
  </conditionalFormatting>
  <conditionalFormatting sqref="L7:L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{117F9339-8E8D-4476-93D7-B8EA208562B3}</x14:id>
        </ext>
      </extLst>
    </cfRule>
  </conditionalFormatting>
  <conditionalFormatting sqref="L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{5093FF56-083F-4886-90F6-0784ABD89EDC}</x14:id>
        </ext>
      </extLst>
    </cfRule>
  </conditionalFormatting>
  <conditionalFormatting sqref="L7:L16 L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{4D60618D-E404-4059-A536-5E03CBD0CC9B}</x14:id>
        </ext>
      </extLst>
    </cfRule>
  </conditionalFormatting>
  <conditionalFormatting sqref="L4:L16 L21:L2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{A5E74C9F-2C58-4606-88E2-BF29DE4E602E}</x14:id>
        </ext>
      </extLst>
    </cfRule>
  </conditionalFormatting>
  <conditionalFormatting sqref="L31:L34 L3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{153124AF-672C-4A1A-AA3E-EA330F44916A}</x14:id>
        </ext>
      </extLst>
    </cfRule>
  </conditionalFormatting>
  <conditionalFormatting sqref="L31:L34 L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{AF2DA7CE-1C9E-4118-BDAA-6ED0900E1808}</x14:id>
        </ext>
      </extLst>
    </cfRule>
  </conditionalFormatting>
  <conditionalFormatting sqref="L21:L34 L36 L7:L16 L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{E615A5EB-F0FF-4179-BF3D-D336F12D2BA2}</x14:id>
        </ext>
      </extLst>
    </cfRule>
  </conditionalFormatting>
  <conditionalFormatting sqref="F31:F34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{D4828D70-287E-4A92-808D-EDA68129131D}</x14:id>
        </ext>
      </extLst>
    </cfRule>
  </conditionalFormatting>
  <conditionalFormatting sqref="F30:F3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{AABC7280-BC9C-4DCB-BDBA-7D92A13CC055}</x14:id>
        </ext>
      </extLst>
    </cfRule>
  </conditionalFormatting>
  <conditionalFormatting sqref="L31:L34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{5A97A335-2E6D-496C-9BE6-D931C5B223F6}</x14:id>
        </ext>
      </extLst>
    </cfRule>
  </conditionalFormatting>
  <conditionalFormatting sqref="L30:L3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{63903285-44D7-4081-B426-243ECEE762A6}</x14:id>
        </ext>
      </extLst>
    </cfRule>
  </conditionalFormatting>
  <conditionalFormatting sqref="F7:F16 F5 F21:F29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{F3C6344A-0D08-4051-A18B-A5883BB06E8A}</x14:id>
        </ext>
      </extLst>
    </cfRule>
  </conditionalFormatting>
  <conditionalFormatting sqref="F5:F16 F21:F29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{A9F767BD-5233-4942-890C-68FFC3BDD8F4}</x14:id>
        </ext>
      </extLst>
    </cfRule>
  </conditionalFormatting>
  <conditionalFormatting sqref="F21:F29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{26945DBD-8AE2-4A66-8906-C6194A13AC10}</x14:id>
        </ext>
      </extLst>
    </cfRule>
  </conditionalFormatting>
  <conditionalFormatting sqref="F21:F29 F5:F1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{92B24AD1-C115-45A7-B0BE-5346798ABC2C}</x14:id>
        </ext>
      </extLst>
    </cfRule>
  </conditionalFormatting>
  <conditionalFormatting sqref="L7:L16 L5 L21:L29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{7528B1FD-6BCA-493A-8EE6-F11B436E41A6}</x14:id>
        </ext>
      </extLst>
    </cfRule>
  </conditionalFormatting>
  <conditionalFormatting sqref="L5:L16 L21:L29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{36B9D3C4-4810-48B4-8700-3814A463DED0}</x14:id>
        </ext>
      </extLst>
    </cfRule>
  </conditionalFormatting>
  <conditionalFormatting sqref="L21:L29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{017F39A8-56BD-4917-A0B9-6F8C05C488CF}</x14:id>
        </ext>
      </extLst>
    </cfRule>
  </conditionalFormatting>
  <conditionalFormatting sqref="L21:L29 L5:L1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{E7DF15BA-0DD7-4D12-8130-8CB3FE3AE51B}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6EEA82-037E-4CAE-81D0-3397512FAE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B6E70825-958C-4382-A0C2-A3630AC7E7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8ADDFDE0-19D5-4A61-A6C7-8D2BB60F7D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52BD4F1-C3F5-4806-9D4F-75176CD3B8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E54AFD5E-84E5-4B73-B035-D33BBC79E9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30CC3292-415C-4124-AA0D-395ECE84FC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3BD3D83D-5CA0-426D-921B-951EF0DD43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0BDA62C4-1690-4033-8E44-C019ED18D2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E041BE59-F882-4BB6-B15A-195CD74C89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C9DAE0C8-68A1-4E1D-8488-79FBE76E0E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070C3A4-0C72-4FE7-A1A9-E93FB6D039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AD0CBAF5-8572-49B0-A2A9-66F7BA176F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78DEB658-78CB-4FA4-86DC-0ECE63A207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F56E17D1-02E5-487C-98EA-8BC4B70945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E2D2A49D-4F04-4194-A8BE-4E8BB8B1430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9DDCA4BB-01C1-4A2B-AEDE-2B1BBB0EEE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6692172B-D118-4438-AF3A-2E0B9DDBFE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1AADC53A-6887-4148-A6AF-02EE68BE60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D90D87C2-FA0B-47F9-9083-F9B221B6FF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1DD6B688-E0DD-44D5-8AD4-86CB8191A8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D88CD0B2-1802-4EF2-86F2-47A6282837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A996DDFC-6B87-42B8-AC19-F584E088C3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D1827DBB-92A5-4747-B5EE-1747ACEB5F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7BC9A025-72B8-4C26-8EBE-4B961DAF95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FB392A21-2DF2-47C1-8F63-E848210963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8D730F23-B88F-4F5A-86A0-F6D3B5098F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98F37527-2035-4F2B-8875-4594E283C7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117F9339-8E8D-4476-93D7-B8EA208562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5093FF56-083F-4886-90F6-0784ABD89E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4D60618D-E404-4059-A536-5E03CBD0CC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A5E74C9F-2C58-4606-88E2-BF29DE4E602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153124AF-672C-4A1A-AA3E-EA330F44916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AF2DA7CE-1C9E-4118-BDAA-6ED0900E18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E615A5EB-F0FF-4179-BF3D-D336F12D2B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D4828D70-287E-4A92-808D-EDA6812913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AABC7280-BC9C-4DCB-BDBA-7D92A13CC0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5A97A335-2E6D-496C-9BE6-D931C5B223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63903285-44D7-4081-B426-243ECEE762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F3C6344A-0D08-4051-A18B-A5883BB06E8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A9F767BD-5233-4942-890C-68FFC3BDD8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26945DBD-8AE2-4A66-8906-C6194A13AC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92B24AD1-C115-45A7-B0BE-5346798ABC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7528B1FD-6BCA-493A-8EE6-F11B436E41A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36B9D3C4-4810-48B4-8700-3814A463DE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017F39A8-56BD-4917-A0B9-6F8C05C488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E7DF15BA-0DD7-4D12-8130-8CB3FE3AE5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Jan</vt:lpstr>
      <vt:lpstr>Feb</vt:lpstr>
      <vt:lpstr>Mar</vt:lpstr>
      <vt:lpstr>Apr</vt:lpstr>
      <vt:lpstr>Maí</vt:lpstr>
      <vt:lpstr>Jún</vt:lpstr>
      <vt:lpstr>Júl</vt:lpstr>
      <vt:lpstr>Ágú</vt:lpstr>
      <vt:lpstr>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Jakob Rolfsson - FERDA</cp:lastModifiedBy>
  <cp:lastPrinted>2021-09-08T14:32:05Z</cp:lastPrinted>
  <dcterms:created xsi:type="dcterms:W3CDTF">2021-02-09T17:49:14Z</dcterms:created>
  <dcterms:modified xsi:type="dcterms:W3CDTF">2022-10-07T10:03:42Z</dcterms:modified>
</cp:coreProperties>
</file>