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administrationis-my.sharepoint.com/personal/oddny_thora_oladottir_ferdamalastofa_is/Documents/A Ferðamannatölur/"/>
    </mc:Choice>
  </mc:AlternateContent>
  <xr:revisionPtr revIDLastSave="0" documentId="14_{348A03E8-4FDD-4217-A88C-7DAFC0BDD8EF}" xr6:coauthVersionLast="47" xr6:coauthVersionMax="47" xr10:uidLastSave="{00000000-0000-0000-0000-000000000000}"/>
  <bookViews>
    <workbookView xWindow="-120" yWindow="-120" windowWidth="29040" windowHeight="15720" activeTab="6" xr2:uid="{4248E6F8-8871-41B4-8DCE-2FACE36DF1A0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6" i="10" l="1"/>
  <c r="K36" i="10"/>
  <c r="F36" i="10"/>
  <c r="E36" i="10"/>
  <c r="L34" i="10"/>
  <c r="K34" i="10"/>
  <c r="F34" i="10"/>
  <c r="E34" i="10"/>
  <c r="L33" i="10"/>
  <c r="K33" i="10"/>
  <c r="F33" i="10"/>
  <c r="E33" i="10"/>
  <c r="L32" i="10"/>
  <c r="K32" i="10"/>
  <c r="F32" i="10"/>
  <c r="E32" i="10"/>
  <c r="L31" i="10"/>
  <c r="K31" i="10"/>
  <c r="F31" i="10"/>
  <c r="E31" i="10"/>
  <c r="L29" i="10"/>
  <c r="K29" i="10"/>
  <c r="F29" i="10"/>
  <c r="E29" i="10"/>
  <c r="L28" i="10"/>
  <c r="K28" i="10"/>
  <c r="F28" i="10"/>
  <c r="E28" i="10"/>
  <c r="L27" i="10"/>
  <c r="K27" i="10"/>
  <c r="F27" i="10"/>
  <c r="E27" i="10"/>
  <c r="L26" i="10"/>
  <c r="K26" i="10"/>
  <c r="F26" i="10"/>
  <c r="E26" i="10"/>
  <c r="L25" i="10"/>
  <c r="K25" i="10"/>
  <c r="F25" i="10"/>
  <c r="E25" i="10"/>
  <c r="L24" i="10"/>
  <c r="K24" i="10"/>
  <c r="F24" i="10"/>
  <c r="E24" i="10"/>
  <c r="L23" i="10"/>
  <c r="K23" i="10"/>
  <c r="F23" i="10"/>
  <c r="E23" i="10"/>
  <c r="L22" i="10"/>
  <c r="K22" i="10"/>
  <c r="F22" i="10"/>
  <c r="E22" i="10"/>
  <c r="L21" i="10"/>
  <c r="K21" i="10"/>
  <c r="F21" i="10"/>
  <c r="E21" i="10"/>
  <c r="L16" i="10"/>
  <c r="K16" i="10"/>
  <c r="F16" i="10"/>
  <c r="E16" i="10"/>
  <c r="L15" i="10"/>
  <c r="K15" i="10"/>
  <c r="F15" i="10"/>
  <c r="E15" i="10"/>
  <c r="L14" i="10"/>
  <c r="K14" i="10"/>
  <c r="F14" i="10"/>
  <c r="E14" i="10"/>
  <c r="L13" i="10"/>
  <c r="K13" i="10"/>
  <c r="F13" i="10"/>
  <c r="E13" i="10"/>
  <c r="L12" i="10"/>
  <c r="K12" i="10"/>
  <c r="F12" i="10"/>
  <c r="E12" i="10"/>
  <c r="L11" i="10"/>
  <c r="K11" i="10"/>
  <c r="F11" i="10"/>
  <c r="E11" i="10"/>
  <c r="L10" i="10"/>
  <c r="K10" i="10"/>
  <c r="F10" i="10"/>
  <c r="E10" i="10"/>
  <c r="L9" i="10"/>
  <c r="K9" i="10"/>
  <c r="F9" i="10"/>
  <c r="E9" i="10"/>
  <c r="L8" i="10"/>
  <c r="K8" i="10"/>
  <c r="F8" i="10"/>
  <c r="E8" i="10"/>
  <c r="L7" i="10"/>
  <c r="K7" i="10"/>
  <c r="F7" i="10"/>
  <c r="E7" i="10"/>
  <c r="L5" i="10"/>
  <c r="K5" i="10"/>
  <c r="F5" i="10"/>
  <c r="E5" i="10"/>
  <c r="L36" i="9"/>
  <c r="K36" i="9"/>
  <c r="F36" i="9"/>
  <c r="E36" i="9"/>
  <c r="L34" i="9"/>
  <c r="K34" i="9"/>
  <c r="F34" i="9"/>
  <c r="E34" i="9"/>
  <c r="L33" i="9"/>
  <c r="K33" i="9"/>
  <c r="F33" i="9"/>
  <c r="E33" i="9"/>
  <c r="L32" i="9"/>
  <c r="K32" i="9"/>
  <c r="F32" i="9"/>
  <c r="E32" i="9"/>
  <c r="L31" i="9"/>
  <c r="K31" i="9"/>
  <c r="F31" i="9"/>
  <c r="E31" i="9"/>
  <c r="L29" i="9"/>
  <c r="K29" i="9"/>
  <c r="F29" i="9"/>
  <c r="E29" i="9"/>
  <c r="L28" i="9"/>
  <c r="K28" i="9"/>
  <c r="F28" i="9"/>
  <c r="E28" i="9"/>
  <c r="L27" i="9"/>
  <c r="K27" i="9"/>
  <c r="F27" i="9"/>
  <c r="E27" i="9"/>
  <c r="L26" i="9"/>
  <c r="K26" i="9"/>
  <c r="F26" i="9"/>
  <c r="E26" i="9"/>
  <c r="L25" i="9"/>
  <c r="K25" i="9"/>
  <c r="F25" i="9"/>
  <c r="E25" i="9"/>
  <c r="L24" i="9"/>
  <c r="K24" i="9"/>
  <c r="F24" i="9"/>
  <c r="E24" i="9"/>
  <c r="L23" i="9"/>
  <c r="K23" i="9"/>
  <c r="F23" i="9"/>
  <c r="E23" i="9"/>
  <c r="L22" i="9"/>
  <c r="K22" i="9"/>
  <c r="F22" i="9"/>
  <c r="E22" i="9"/>
  <c r="L21" i="9"/>
  <c r="K21" i="9"/>
  <c r="F21" i="9"/>
  <c r="E21" i="9"/>
  <c r="L16" i="9"/>
  <c r="K16" i="9"/>
  <c r="F16" i="9"/>
  <c r="E16" i="9"/>
  <c r="L15" i="9"/>
  <c r="K15" i="9"/>
  <c r="F15" i="9"/>
  <c r="E15" i="9"/>
  <c r="L14" i="9"/>
  <c r="K14" i="9"/>
  <c r="F14" i="9"/>
  <c r="E14" i="9"/>
  <c r="L13" i="9"/>
  <c r="K13" i="9"/>
  <c r="F13" i="9"/>
  <c r="E13" i="9"/>
  <c r="L12" i="9"/>
  <c r="K12" i="9"/>
  <c r="F12" i="9"/>
  <c r="E12" i="9"/>
  <c r="L11" i="9"/>
  <c r="K11" i="9"/>
  <c r="F11" i="9"/>
  <c r="E11" i="9"/>
  <c r="L10" i="9"/>
  <c r="K10" i="9"/>
  <c r="F10" i="9"/>
  <c r="E10" i="9"/>
  <c r="L9" i="9"/>
  <c r="K9" i="9"/>
  <c r="F9" i="9"/>
  <c r="E9" i="9"/>
  <c r="L8" i="9"/>
  <c r="K8" i="9"/>
  <c r="F8" i="9"/>
  <c r="E8" i="9"/>
  <c r="L7" i="9"/>
  <c r="K7" i="9"/>
  <c r="F7" i="9"/>
  <c r="E7" i="9"/>
  <c r="L5" i="9"/>
  <c r="K5" i="9"/>
  <c r="F5" i="9"/>
  <c r="E5" i="9"/>
  <c r="L36" i="8"/>
  <c r="K36" i="8"/>
  <c r="F36" i="8"/>
  <c r="E36" i="8"/>
  <c r="L34" i="8"/>
  <c r="K34" i="8"/>
  <c r="F34" i="8"/>
  <c r="E34" i="8"/>
  <c r="L33" i="8"/>
  <c r="K33" i="8"/>
  <c r="F33" i="8"/>
  <c r="E33" i="8"/>
  <c r="L32" i="8"/>
  <c r="K32" i="8"/>
  <c r="F32" i="8"/>
  <c r="E32" i="8"/>
  <c r="L31" i="8"/>
  <c r="K31" i="8"/>
  <c r="F31" i="8"/>
  <c r="E31" i="8"/>
  <c r="L29" i="8"/>
  <c r="K29" i="8"/>
  <c r="F29" i="8"/>
  <c r="E29" i="8"/>
  <c r="L28" i="8"/>
  <c r="K28" i="8"/>
  <c r="F28" i="8"/>
  <c r="E28" i="8"/>
  <c r="L27" i="8"/>
  <c r="K27" i="8"/>
  <c r="F27" i="8"/>
  <c r="E27" i="8"/>
  <c r="L26" i="8"/>
  <c r="K26" i="8"/>
  <c r="F26" i="8"/>
  <c r="E26" i="8"/>
  <c r="L25" i="8"/>
  <c r="K25" i="8"/>
  <c r="F25" i="8"/>
  <c r="E25" i="8"/>
  <c r="L24" i="8"/>
  <c r="K24" i="8"/>
  <c r="F24" i="8"/>
  <c r="E24" i="8"/>
  <c r="L23" i="8"/>
  <c r="K23" i="8"/>
  <c r="F23" i="8"/>
  <c r="E23" i="8"/>
  <c r="L22" i="8"/>
  <c r="K22" i="8"/>
  <c r="F22" i="8"/>
  <c r="E22" i="8"/>
  <c r="L21" i="8"/>
  <c r="K21" i="8"/>
  <c r="F21" i="8"/>
  <c r="E21" i="8"/>
  <c r="L16" i="8"/>
  <c r="K16" i="8"/>
  <c r="F16" i="8"/>
  <c r="E16" i="8"/>
  <c r="L15" i="8"/>
  <c r="K15" i="8"/>
  <c r="F15" i="8"/>
  <c r="E15" i="8"/>
  <c r="L14" i="8"/>
  <c r="K14" i="8"/>
  <c r="F14" i="8"/>
  <c r="E14" i="8"/>
  <c r="L13" i="8"/>
  <c r="K13" i="8"/>
  <c r="F13" i="8"/>
  <c r="E13" i="8"/>
  <c r="L12" i="8"/>
  <c r="K12" i="8"/>
  <c r="F12" i="8"/>
  <c r="E12" i="8"/>
  <c r="L11" i="8"/>
  <c r="K11" i="8"/>
  <c r="F11" i="8"/>
  <c r="E11" i="8"/>
  <c r="L10" i="8"/>
  <c r="K10" i="8"/>
  <c r="F10" i="8"/>
  <c r="E10" i="8"/>
  <c r="L9" i="8"/>
  <c r="K9" i="8"/>
  <c r="F9" i="8"/>
  <c r="E9" i="8"/>
  <c r="L8" i="8"/>
  <c r="K8" i="8"/>
  <c r="F8" i="8"/>
  <c r="E8" i="8"/>
  <c r="L7" i="8"/>
  <c r="K7" i="8"/>
  <c r="F7" i="8"/>
  <c r="E7" i="8"/>
  <c r="L5" i="8"/>
  <c r="K5" i="8"/>
  <c r="F5" i="8"/>
  <c r="E5" i="8"/>
  <c r="L36" i="7"/>
  <c r="K36" i="7"/>
  <c r="F36" i="7"/>
  <c r="E36" i="7"/>
  <c r="L34" i="7"/>
  <c r="K34" i="7"/>
  <c r="F34" i="7"/>
  <c r="E34" i="7"/>
  <c r="L33" i="7"/>
  <c r="K33" i="7"/>
  <c r="F33" i="7"/>
  <c r="E33" i="7"/>
  <c r="L32" i="7"/>
  <c r="K32" i="7"/>
  <c r="F32" i="7"/>
  <c r="E32" i="7"/>
  <c r="L31" i="7"/>
  <c r="K31" i="7"/>
  <c r="F31" i="7"/>
  <c r="E31" i="7"/>
  <c r="L29" i="7"/>
  <c r="K29" i="7"/>
  <c r="F29" i="7"/>
  <c r="E29" i="7"/>
  <c r="L28" i="7"/>
  <c r="K28" i="7"/>
  <c r="F28" i="7"/>
  <c r="E28" i="7"/>
  <c r="L27" i="7"/>
  <c r="K27" i="7"/>
  <c r="F27" i="7"/>
  <c r="E27" i="7"/>
  <c r="L26" i="7"/>
  <c r="K26" i="7"/>
  <c r="F26" i="7"/>
  <c r="E26" i="7"/>
  <c r="L25" i="7"/>
  <c r="K25" i="7"/>
  <c r="F25" i="7"/>
  <c r="E25" i="7"/>
  <c r="L24" i="7"/>
  <c r="K24" i="7"/>
  <c r="F24" i="7"/>
  <c r="E24" i="7"/>
  <c r="L23" i="7"/>
  <c r="K23" i="7"/>
  <c r="F23" i="7"/>
  <c r="E23" i="7"/>
  <c r="L22" i="7"/>
  <c r="K22" i="7"/>
  <c r="F22" i="7"/>
  <c r="E22" i="7"/>
  <c r="L21" i="7"/>
  <c r="K21" i="7"/>
  <c r="F21" i="7"/>
  <c r="E21" i="7"/>
  <c r="L16" i="7"/>
  <c r="K16" i="7"/>
  <c r="F16" i="7"/>
  <c r="E16" i="7"/>
  <c r="L15" i="7"/>
  <c r="K15" i="7"/>
  <c r="F15" i="7"/>
  <c r="E15" i="7"/>
  <c r="L14" i="7"/>
  <c r="K14" i="7"/>
  <c r="F14" i="7"/>
  <c r="E14" i="7"/>
  <c r="L13" i="7"/>
  <c r="K13" i="7"/>
  <c r="F13" i="7"/>
  <c r="E13" i="7"/>
  <c r="L12" i="7"/>
  <c r="K12" i="7"/>
  <c r="F12" i="7"/>
  <c r="E12" i="7"/>
  <c r="L11" i="7"/>
  <c r="K11" i="7"/>
  <c r="F11" i="7"/>
  <c r="E11" i="7"/>
  <c r="L10" i="7"/>
  <c r="K10" i="7"/>
  <c r="F10" i="7"/>
  <c r="E10" i="7"/>
  <c r="L9" i="7"/>
  <c r="K9" i="7"/>
  <c r="F9" i="7"/>
  <c r="E9" i="7"/>
  <c r="L8" i="7"/>
  <c r="K8" i="7"/>
  <c r="F8" i="7"/>
  <c r="E8" i="7"/>
  <c r="L7" i="7"/>
  <c r="K7" i="7"/>
  <c r="F7" i="7"/>
  <c r="E7" i="7"/>
  <c r="L5" i="7"/>
  <c r="K5" i="7"/>
  <c r="F5" i="7"/>
  <c r="E5" i="7"/>
  <c r="L36" i="6" l="1"/>
  <c r="K36" i="6"/>
  <c r="F36" i="6"/>
  <c r="E36" i="6"/>
  <c r="L34" i="6"/>
  <c r="K34" i="6"/>
  <c r="F34" i="6"/>
  <c r="E34" i="6"/>
  <c r="L33" i="6"/>
  <c r="K33" i="6"/>
  <c r="F33" i="6"/>
  <c r="E33" i="6"/>
  <c r="L32" i="6"/>
  <c r="K32" i="6"/>
  <c r="F32" i="6"/>
  <c r="E32" i="6"/>
  <c r="L31" i="6"/>
  <c r="K31" i="6"/>
  <c r="F31" i="6"/>
  <c r="E31" i="6"/>
  <c r="L29" i="6"/>
  <c r="K29" i="6"/>
  <c r="F29" i="6"/>
  <c r="E29" i="6"/>
  <c r="L28" i="6"/>
  <c r="K28" i="6"/>
  <c r="F28" i="6"/>
  <c r="E28" i="6"/>
  <c r="L27" i="6"/>
  <c r="K27" i="6"/>
  <c r="F27" i="6"/>
  <c r="E27" i="6"/>
  <c r="L26" i="6"/>
  <c r="K26" i="6"/>
  <c r="F26" i="6"/>
  <c r="E26" i="6"/>
  <c r="L25" i="6"/>
  <c r="K25" i="6"/>
  <c r="F25" i="6"/>
  <c r="E25" i="6"/>
  <c r="L24" i="6"/>
  <c r="K24" i="6"/>
  <c r="F24" i="6"/>
  <c r="E24" i="6"/>
  <c r="L23" i="6"/>
  <c r="K23" i="6"/>
  <c r="F23" i="6"/>
  <c r="E23" i="6"/>
  <c r="L22" i="6"/>
  <c r="K22" i="6"/>
  <c r="F22" i="6"/>
  <c r="E22" i="6"/>
  <c r="L21" i="6"/>
  <c r="K21" i="6"/>
  <c r="F21" i="6"/>
  <c r="E21" i="6"/>
  <c r="L16" i="6"/>
  <c r="K16" i="6"/>
  <c r="F16" i="6"/>
  <c r="E16" i="6"/>
  <c r="L15" i="6"/>
  <c r="K15" i="6"/>
  <c r="F15" i="6"/>
  <c r="E15" i="6"/>
  <c r="L14" i="6"/>
  <c r="K14" i="6"/>
  <c r="F14" i="6"/>
  <c r="E14" i="6"/>
  <c r="L13" i="6"/>
  <c r="K13" i="6"/>
  <c r="F13" i="6"/>
  <c r="E13" i="6"/>
  <c r="L12" i="6"/>
  <c r="K12" i="6"/>
  <c r="F12" i="6"/>
  <c r="E12" i="6"/>
  <c r="L11" i="6"/>
  <c r="K11" i="6"/>
  <c r="F11" i="6"/>
  <c r="E11" i="6"/>
  <c r="L10" i="6"/>
  <c r="K10" i="6"/>
  <c r="F10" i="6"/>
  <c r="E10" i="6"/>
  <c r="L9" i="6"/>
  <c r="K9" i="6"/>
  <c r="F9" i="6"/>
  <c r="E9" i="6"/>
  <c r="L8" i="6"/>
  <c r="K8" i="6"/>
  <c r="F8" i="6"/>
  <c r="E8" i="6"/>
  <c r="L7" i="6"/>
  <c r="K7" i="6"/>
  <c r="F7" i="6"/>
  <c r="E7" i="6"/>
  <c r="L5" i="6"/>
  <c r="K5" i="6"/>
  <c r="F5" i="6"/>
  <c r="E5" i="6"/>
  <c r="L36" i="5"/>
  <c r="K36" i="5"/>
  <c r="F36" i="5"/>
  <c r="E36" i="5"/>
  <c r="L34" i="5"/>
  <c r="K34" i="5"/>
  <c r="F34" i="5"/>
  <c r="E34" i="5"/>
  <c r="L33" i="5"/>
  <c r="K33" i="5"/>
  <c r="F33" i="5"/>
  <c r="E33" i="5"/>
  <c r="L32" i="5"/>
  <c r="K32" i="5"/>
  <c r="F32" i="5"/>
  <c r="E32" i="5"/>
  <c r="L31" i="5"/>
  <c r="K31" i="5"/>
  <c r="F31" i="5"/>
  <c r="E31" i="5"/>
  <c r="L29" i="5"/>
  <c r="K29" i="5"/>
  <c r="F29" i="5"/>
  <c r="E29" i="5"/>
  <c r="L28" i="5"/>
  <c r="K28" i="5"/>
  <c r="F28" i="5"/>
  <c r="E28" i="5"/>
  <c r="L27" i="5"/>
  <c r="K27" i="5"/>
  <c r="F27" i="5"/>
  <c r="E27" i="5"/>
  <c r="L26" i="5"/>
  <c r="K26" i="5"/>
  <c r="F26" i="5"/>
  <c r="E26" i="5"/>
  <c r="L25" i="5"/>
  <c r="K25" i="5"/>
  <c r="F25" i="5"/>
  <c r="E25" i="5"/>
  <c r="L24" i="5"/>
  <c r="K24" i="5"/>
  <c r="F24" i="5"/>
  <c r="E24" i="5"/>
  <c r="L23" i="5"/>
  <c r="K23" i="5"/>
  <c r="F23" i="5"/>
  <c r="E23" i="5"/>
  <c r="L22" i="5"/>
  <c r="K22" i="5"/>
  <c r="F22" i="5"/>
  <c r="E22" i="5"/>
  <c r="L21" i="5"/>
  <c r="K21" i="5"/>
  <c r="F21" i="5"/>
  <c r="E21" i="5"/>
  <c r="L16" i="5"/>
  <c r="K16" i="5"/>
  <c r="F16" i="5"/>
  <c r="E16" i="5"/>
  <c r="L15" i="5"/>
  <c r="K15" i="5"/>
  <c r="F15" i="5"/>
  <c r="E15" i="5"/>
  <c r="L14" i="5"/>
  <c r="K14" i="5"/>
  <c r="F14" i="5"/>
  <c r="E14" i="5"/>
  <c r="L13" i="5"/>
  <c r="K13" i="5"/>
  <c r="F13" i="5"/>
  <c r="E13" i="5"/>
  <c r="L12" i="5"/>
  <c r="K12" i="5"/>
  <c r="F12" i="5"/>
  <c r="E12" i="5"/>
  <c r="L11" i="5"/>
  <c r="K11" i="5"/>
  <c r="F11" i="5"/>
  <c r="E11" i="5"/>
  <c r="L10" i="5"/>
  <c r="K10" i="5"/>
  <c r="F10" i="5"/>
  <c r="E10" i="5"/>
  <c r="L9" i="5"/>
  <c r="K9" i="5"/>
  <c r="F9" i="5"/>
  <c r="E9" i="5"/>
  <c r="L8" i="5"/>
  <c r="K8" i="5"/>
  <c r="F8" i="5"/>
  <c r="E8" i="5"/>
  <c r="L7" i="5"/>
  <c r="K7" i="5"/>
  <c r="F7" i="5"/>
  <c r="E7" i="5"/>
  <c r="L5" i="5"/>
  <c r="K5" i="5"/>
  <c r="F5" i="5"/>
  <c r="E5" i="5"/>
  <c r="L36" i="4"/>
  <c r="K36" i="4"/>
  <c r="F36" i="4"/>
  <c r="E36" i="4"/>
  <c r="L34" i="4"/>
  <c r="K34" i="4"/>
  <c r="F34" i="4"/>
  <c r="E34" i="4"/>
  <c r="L33" i="4"/>
  <c r="K33" i="4"/>
  <c r="F33" i="4"/>
  <c r="E33" i="4"/>
  <c r="L32" i="4"/>
  <c r="K32" i="4"/>
  <c r="F32" i="4"/>
  <c r="E32" i="4"/>
  <c r="L31" i="4"/>
  <c r="K31" i="4"/>
  <c r="F31" i="4"/>
  <c r="E31" i="4"/>
  <c r="L29" i="4"/>
  <c r="K29" i="4"/>
  <c r="F29" i="4"/>
  <c r="E29" i="4"/>
  <c r="L28" i="4"/>
  <c r="K28" i="4"/>
  <c r="F28" i="4"/>
  <c r="E28" i="4"/>
  <c r="L27" i="4"/>
  <c r="K27" i="4"/>
  <c r="F27" i="4"/>
  <c r="E27" i="4"/>
  <c r="L26" i="4"/>
  <c r="K26" i="4"/>
  <c r="F26" i="4"/>
  <c r="E26" i="4"/>
  <c r="L25" i="4"/>
  <c r="K25" i="4"/>
  <c r="F25" i="4"/>
  <c r="E25" i="4"/>
  <c r="L24" i="4"/>
  <c r="K24" i="4"/>
  <c r="F24" i="4"/>
  <c r="E24" i="4"/>
  <c r="L23" i="4"/>
  <c r="K23" i="4"/>
  <c r="F23" i="4"/>
  <c r="E23" i="4"/>
  <c r="L22" i="4"/>
  <c r="K22" i="4"/>
  <c r="F22" i="4"/>
  <c r="E22" i="4"/>
  <c r="L21" i="4"/>
  <c r="K21" i="4"/>
  <c r="F21" i="4"/>
  <c r="E21" i="4"/>
  <c r="L16" i="4"/>
  <c r="K16" i="4"/>
  <c r="F16" i="4"/>
  <c r="E16" i="4"/>
  <c r="L15" i="4"/>
  <c r="K15" i="4"/>
  <c r="F15" i="4"/>
  <c r="E15" i="4"/>
  <c r="L14" i="4"/>
  <c r="K14" i="4"/>
  <c r="F14" i="4"/>
  <c r="E14" i="4"/>
  <c r="L13" i="4"/>
  <c r="K13" i="4"/>
  <c r="F13" i="4"/>
  <c r="E13" i="4"/>
  <c r="L12" i="4"/>
  <c r="K12" i="4"/>
  <c r="F12" i="4"/>
  <c r="E12" i="4"/>
  <c r="L11" i="4"/>
  <c r="K11" i="4"/>
  <c r="F11" i="4"/>
  <c r="E11" i="4"/>
  <c r="L10" i="4"/>
  <c r="K10" i="4"/>
  <c r="F10" i="4"/>
  <c r="E10" i="4"/>
  <c r="L9" i="4"/>
  <c r="K9" i="4"/>
  <c r="F9" i="4"/>
  <c r="E9" i="4"/>
  <c r="L8" i="4"/>
  <c r="K8" i="4"/>
  <c r="F8" i="4"/>
  <c r="E8" i="4"/>
  <c r="L7" i="4"/>
  <c r="K7" i="4"/>
  <c r="F7" i="4"/>
  <c r="E7" i="4"/>
  <c r="L5" i="4"/>
  <c r="K5" i="4"/>
  <c r="F5" i="4"/>
  <c r="E5" i="4"/>
  <c r="L36" i="3"/>
  <c r="K36" i="3"/>
  <c r="F36" i="3"/>
  <c r="E36" i="3"/>
  <c r="L34" i="3"/>
  <c r="K34" i="3"/>
  <c r="F34" i="3"/>
  <c r="E34" i="3"/>
  <c r="L33" i="3"/>
  <c r="K33" i="3"/>
  <c r="F33" i="3"/>
  <c r="E33" i="3"/>
  <c r="L32" i="3"/>
  <c r="K32" i="3"/>
  <c r="F32" i="3"/>
  <c r="E32" i="3"/>
  <c r="L31" i="3"/>
  <c r="K31" i="3"/>
  <c r="F31" i="3"/>
  <c r="E31" i="3"/>
  <c r="L29" i="3"/>
  <c r="K29" i="3"/>
  <c r="F29" i="3"/>
  <c r="E29" i="3"/>
  <c r="L28" i="3"/>
  <c r="K28" i="3"/>
  <c r="F28" i="3"/>
  <c r="E28" i="3"/>
  <c r="L27" i="3"/>
  <c r="K27" i="3"/>
  <c r="F27" i="3"/>
  <c r="E27" i="3"/>
  <c r="L26" i="3"/>
  <c r="K26" i="3"/>
  <c r="F26" i="3"/>
  <c r="E26" i="3"/>
  <c r="L25" i="3"/>
  <c r="K25" i="3"/>
  <c r="F25" i="3"/>
  <c r="E25" i="3"/>
  <c r="L24" i="3"/>
  <c r="K24" i="3"/>
  <c r="F24" i="3"/>
  <c r="E24" i="3"/>
  <c r="L23" i="3"/>
  <c r="K23" i="3"/>
  <c r="F23" i="3"/>
  <c r="E23" i="3"/>
  <c r="L22" i="3"/>
  <c r="K22" i="3"/>
  <c r="F22" i="3"/>
  <c r="E22" i="3"/>
  <c r="L21" i="3"/>
  <c r="K21" i="3"/>
  <c r="F21" i="3"/>
  <c r="E21" i="3"/>
  <c r="L16" i="3"/>
  <c r="K16" i="3"/>
  <c r="F16" i="3"/>
  <c r="E16" i="3"/>
  <c r="L15" i="3"/>
  <c r="K15" i="3"/>
  <c r="F15" i="3"/>
  <c r="E15" i="3"/>
  <c r="L14" i="3"/>
  <c r="K14" i="3"/>
  <c r="F14" i="3"/>
  <c r="E14" i="3"/>
  <c r="L13" i="3"/>
  <c r="K13" i="3"/>
  <c r="F13" i="3"/>
  <c r="E13" i="3"/>
  <c r="L12" i="3"/>
  <c r="K12" i="3"/>
  <c r="F12" i="3"/>
  <c r="E12" i="3"/>
  <c r="L11" i="3"/>
  <c r="K11" i="3"/>
  <c r="F11" i="3"/>
  <c r="E11" i="3"/>
  <c r="L10" i="3"/>
  <c r="K10" i="3"/>
  <c r="F10" i="3"/>
  <c r="E10" i="3"/>
  <c r="L9" i="3"/>
  <c r="K9" i="3"/>
  <c r="F9" i="3"/>
  <c r="E9" i="3"/>
  <c r="L8" i="3"/>
  <c r="K8" i="3"/>
  <c r="F8" i="3"/>
  <c r="E8" i="3"/>
  <c r="L7" i="3"/>
  <c r="K7" i="3"/>
  <c r="F7" i="3"/>
  <c r="E7" i="3"/>
  <c r="L5" i="3"/>
  <c r="K5" i="3"/>
  <c r="F5" i="3"/>
  <c r="E5" i="3"/>
  <c r="L36" i="2"/>
  <c r="K36" i="2"/>
  <c r="F36" i="2"/>
  <c r="E36" i="2"/>
  <c r="L34" i="2"/>
  <c r="K34" i="2"/>
  <c r="F34" i="2"/>
  <c r="E34" i="2"/>
  <c r="L33" i="2"/>
  <c r="K33" i="2"/>
  <c r="F33" i="2"/>
  <c r="E33" i="2"/>
  <c r="L32" i="2"/>
  <c r="K32" i="2"/>
  <c r="F32" i="2"/>
  <c r="E32" i="2"/>
  <c r="L31" i="2"/>
  <c r="K31" i="2"/>
  <c r="F31" i="2"/>
  <c r="E31" i="2"/>
  <c r="L29" i="2"/>
  <c r="K29" i="2"/>
  <c r="F29" i="2"/>
  <c r="E29" i="2"/>
  <c r="L28" i="2"/>
  <c r="K28" i="2"/>
  <c r="F28" i="2"/>
  <c r="E28" i="2"/>
  <c r="L27" i="2"/>
  <c r="K27" i="2"/>
  <c r="F27" i="2"/>
  <c r="E27" i="2"/>
  <c r="L26" i="2"/>
  <c r="K26" i="2"/>
  <c r="F26" i="2"/>
  <c r="E26" i="2"/>
  <c r="L25" i="2"/>
  <c r="K25" i="2"/>
  <c r="F25" i="2"/>
  <c r="E25" i="2"/>
  <c r="L24" i="2"/>
  <c r="K24" i="2"/>
  <c r="F24" i="2"/>
  <c r="E24" i="2"/>
  <c r="L23" i="2"/>
  <c r="K23" i="2"/>
  <c r="F23" i="2"/>
  <c r="E23" i="2"/>
  <c r="L22" i="2"/>
  <c r="K22" i="2"/>
  <c r="F22" i="2"/>
  <c r="E22" i="2"/>
  <c r="L21" i="2"/>
  <c r="K21" i="2"/>
  <c r="F21" i="2"/>
  <c r="E21" i="2"/>
  <c r="L16" i="2"/>
  <c r="K16" i="2"/>
  <c r="F16" i="2"/>
  <c r="E16" i="2"/>
  <c r="L15" i="2"/>
  <c r="K15" i="2"/>
  <c r="F15" i="2"/>
  <c r="E15" i="2"/>
  <c r="L14" i="2"/>
  <c r="K14" i="2"/>
  <c r="F14" i="2"/>
  <c r="E14" i="2"/>
  <c r="L13" i="2"/>
  <c r="K13" i="2"/>
  <c r="F13" i="2"/>
  <c r="E13" i="2"/>
  <c r="L12" i="2"/>
  <c r="K12" i="2"/>
  <c r="F12" i="2"/>
  <c r="E12" i="2"/>
  <c r="L11" i="2"/>
  <c r="K11" i="2"/>
  <c r="F11" i="2"/>
  <c r="E11" i="2"/>
  <c r="L10" i="2"/>
  <c r="K10" i="2"/>
  <c r="F10" i="2"/>
  <c r="E10" i="2"/>
  <c r="L9" i="2"/>
  <c r="K9" i="2"/>
  <c r="F9" i="2"/>
  <c r="E9" i="2"/>
  <c r="L8" i="2"/>
  <c r="K8" i="2"/>
  <c r="F8" i="2"/>
  <c r="E8" i="2"/>
  <c r="L7" i="2"/>
  <c r="K7" i="2"/>
  <c r="F7" i="2"/>
  <c r="E7" i="2"/>
  <c r="L5" i="2"/>
  <c r="K5" i="2"/>
  <c r="F5" i="2"/>
  <c r="E5" i="2"/>
  <c r="E28" i="1"/>
  <c r="F28" i="1"/>
  <c r="F36" i="1" l="1"/>
  <c r="E36" i="1"/>
  <c r="F34" i="1"/>
  <c r="E34" i="1"/>
  <c r="F33" i="1"/>
  <c r="E33" i="1"/>
  <c r="F32" i="1"/>
  <c r="E32" i="1"/>
  <c r="F31" i="1"/>
  <c r="E31" i="1"/>
  <c r="F29" i="1"/>
  <c r="E29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5" i="1"/>
  <c r="E5" i="1"/>
</calcChain>
</file>

<file path=xl/sharedStrings.xml><?xml version="1.0" encoding="utf-8"?>
<sst xmlns="http://schemas.openxmlformats.org/spreadsheetml/2006/main" count="771" uniqueCount="99">
  <si>
    <t>2021</t>
  </si>
  <si>
    <t>2022</t>
  </si>
  <si>
    <t>%</t>
  </si>
  <si>
    <t>January by market area*</t>
  </si>
  <si>
    <t>DEPARTURES THROUGH KEFLAVIK AIRPORT</t>
  </si>
  <si>
    <t>January by nationality</t>
  </si>
  <si>
    <t>Increase/decrease</t>
  </si>
  <si>
    <t>Total number</t>
  </si>
  <si>
    <t>No.</t>
  </si>
  <si>
    <t>Nordic countries</t>
  </si>
  <si>
    <t>British Isles</t>
  </si>
  <si>
    <t>Central Europe</t>
  </si>
  <si>
    <t>Southern Europe</t>
  </si>
  <si>
    <t>Eastern Europe</t>
  </si>
  <si>
    <t>North-America</t>
  </si>
  <si>
    <t>Asia</t>
  </si>
  <si>
    <t>Australia/New-Zealand</t>
  </si>
  <si>
    <t xml:space="preserve">  UK</t>
  </si>
  <si>
    <t xml:space="preserve">  USA</t>
  </si>
  <si>
    <t xml:space="preserve">  Poland</t>
  </si>
  <si>
    <t xml:space="preserve">  Germany</t>
  </si>
  <si>
    <t xml:space="preserve">  Italy </t>
  </si>
  <si>
    <t xml:space="preserve">  Netherlands</t>
  </si>
  <si>
    <t xml:space="preserve">  France</t>
  </si>
  <si>
    <t xml:space="preserve">  Baltic states</t>
  </si>
  <si>
    <t xml:space="preserve">  China</t>
  </si>
  <si>
    <t xml:space="preserve">  Spain</t>
  </si>
  <si>
    <t>Top ten countries January 2022 (76% of total)</t>
  </si>
  <si>
    <t>Other:</t>
  </si>
  <si>
    <t xml:space="preserve">  Europe-other</t>
  </si>
  <si>
    <t xml:space="preserve">  Middle East</t>
  </si>
  <si>
    <t xml:space="preserve">  Other unspecified</t>
  </si>
  <si>
    <t xml:space="preserve">  Italy</t>
  </si>
  <si>
    <t xml:space="preserve">  Denmark</t>
  </si>
  <si>
    <t xml:space="preserve">  Ireland</t>
  </si>
  <si>
    <t>January-February by market area*</t>
  </si>
  <si>
    <t>January-February by nationality</t>
  </si>
  <si>
    <t>February by nationality</t>
  </si>
  <si>
    <t>February by market area*</t>
  </si>
  <si>
    <t>Top ten countries February 2022 (82% of total)</t>
  </si>
  <si>
    <t>Top ten countries Jan.-Feb. 2022 (78% of total)</t>
  </si>
  <si>
    <t xml:space="preserve">Source: Icelandic Tourist Board/Isavia. Departure/Sample counts, transit passengers not included. </t>
  </si>
  <si>
    <r>
      <rPr>
        <i/>
        <u/>
        <sz val="11"/>
        <color theme="1"/>
        <rFont val="Calibri"/>
        <family val="2"/>
        <scheme val="minor"/>
      </rPr>
      <t>Other</t>
    </r>
    <r>
      <rPr>
        <i/>
        <sz val="11"/>
        <color theme="1"/>
        <rFont val="Calibri"/>
        <family val="2"/>
        <scheme val="minor"/>
      </rPr>
      <t>:</t>
    </r>
  </si>
  <si>
    <t>March by nationality</t>
  </si>
  <si>
    <t>January-March by nationality</t>
  </si>
  <si>
    <t>January-March by market area*</t>
  </si>
  <si>
    <t>March by market area*</t>
  </si>
  <si>
    <t>Top ten countries March 2022 (76% of total)</t>
  </si>
  <si>
    <t>Top ten countries January-March 2022 (77% of total)</t>
  </si>
  <si>
    <r>
      <t>*</t>
    </r>
    <r>
      <rPr>
        <i/>
        <u/>
        <sz val="8"/>
        <color theme="1"/>
        <rFont val="Calibri"/>
        <family val="2"/>
        <scheme val="minor"/>
      </rPr>
      <t>Nordic countries</t>
    </r>
    <r>
      <rPr>
        <i/>
        <sz val="8"/>
        <color theme="1"/>
        <rFont val="Calibri"/>
        <family val="2"/>
        <scheme val="minor"/>
      </rPr>
      <t>:</t>
    </r>
    <r>
      <rPr>
        <sz val="8"/>
        <color theme="1"/>
        <rFont val="Calibri"/>
        <family val="2"/>
        <scheme val="minor"/>
      </rPr>
      <t xml:space="preserve"> Norway, Denmark, Sweden, Finland, </t>
    </r>
    <r>
      <rPr>
        <i/>
        <u/>
        <sz val="8"/>
        <color theme="1"/>
        <rFont val="Calibri"/>
        <family val="2"/>
        <scheme val="minor"/>
      </rPr>
      <t>British Isles</t>
    </r>
    <r>
      <rPr>
        <i/>
        <sz val="8"/>
        <color theme="1"/>
        <rFont val="Calibri"/>
        <family val="2"/>
        <scheme val="minor"/>
      </rPr>
      <t xml:space="preserve">: </t>
    </r>
    <r>
      <rPr>
        <sz val="8"/>
        <color theme="1"/>
        <rFont val="Calibri"/>
        <family val="2"/>
        <scheme val="minor"/>
      </rPr>
      <t xml:space="preserve">UK, Ireland, </t>
    </r>
    <r>
      <rPr>
        <i/>
        <u/>
        <sz val="8"/>
        <color theme="1"/>
        <rFont val="Calibri"/>
        <family val="2"/>
        <scheme val="minor"/>
      </rPr>
      <t>Central Europe</t>
    </r>
    <r>
      <rPr>
        <i/>
        <sz val="8"/>
        <color theme="1"/>
        <rFont val="Calibri"/>
        <family val="2"/>
        <scheme val="minor"/>
      </rPr>
      <t>:</t>
    </r>
    <r>
      <rPr>
        <sz val="8"/>
        <color theme="1"/>
        <rFont val="Calibri"/>
        <family val="2"/>
        <scheme val="minor"/>
      </rPr>
      <t xml:space="preserve"> Austria, Belgium, France, Netherlands, Switzerland, Germany, </t>
    </r>
    <r>
      <rPr>
        <i/>
        <u/>
        <sz val="8"/>
        <color theme="1"/>
        <rFont val="Calibri"/>
        <family val="2"/>
        <scheme val="minor"/>
      </rPr>
      <t>Southern Europe</t>
    </r>
    <r>
      <rPr>
        <i/>
        <sz val="8"/>
        <color theme="1"/>
        <rFont val="Calibri"/>
        <family val="2"/>
        <scheme val="minor"/>
      </rPr>
      <t xml:space="preserve">: </t>
    </r>
    <r>
      <rPr>
        <sz val="8"/>
        <color theme="1"/>
        <rFont val="Calibri"/>
        <family val="2"/>
        <scheme val="minor"/>
      </rPr>
      <t xml:space="preserve">Italy, Spain, </t>
    </r>
    <r>
      <rPr>
        <i/>
        <u/>
        <sz val="8"/>
        <color theme="1"/>
        <rFont val="Calibri"/>
        <family val="2"/>
        <scheme val="minor"/>
      </rPr>
      <t>Eastern Europe</t>
    </r>
    <r>
      <rPr>
        <i/>
        <sz val="8"/>
        <color theme="1"/>
        <rFont val="Calibri"/>
        <family val="2"/>
        <scheme val="minor"/>
      </rPr>
      <t>:</t>
    </r>
    <r>
      <rPr>
        <sz val="8"/>
        <color theme="1"/>
        <rFont val="Calibri"/>
        <family val="2"/>
        <scheme val="minor"/>
      </rPr>
      <t xml:space="preserve"> Estonia/Latvia/Lithauen, Poland, Russia, </t>
    </r>
    <r>
      <rPr>
        <i/>
        <u/>
        <sz val="8"/>
        <color theme="1"/>
        <rFont val="Calibri"/>
        <family val="2"/>
        <scheme val="minor"/>
      </rPr>
      <t>North America</t>
    </r>
    <r>
      <rPr>
        <i/>
        <sz val="8"/>
        <color theme="1"/>
        <rFont val="Calibri"/>
        <family val="2"/>
        <scheme val="minor"/>
      </rPr>
      <t>:</t>
    </r>
    <r>
      <rPr>
        <sz val="8"/>
        <color theme="1"/>
        <rFont val="Calibri"/>
        <family val="2"/>
        <scheme val="minor"/>
      </rPr>
      <t xml:space="preserve"> USA, Canada, </t>
    </r>
    <r>
      <rPr>
        <i/>
        <u/>
        <sz val="8"/>
        <color theme="1"/>
        <rFont val="Calibri"/>
        <family val="2"/>
        <scheme val="minor"/>
      </rPr>
      <t>Asia</t>
    </r>
    <r>
      <rPr>
        <i/>
        <sz val="8"/>
        <color theme="1"/>
        <rFont val="Calibri"/>
        <family val="2"/>
        <scheme val="minor"/>
      </rPr>
      <t>:</t>
    </r>
    <r>
      <rPr>
        <sz val="8"/>
        <color theme="1"/>
        <rFont val="Calibri"/>
        <family val="2"/>
        <scheme val="minor"/>
      </rPr>
      <t xml:space="preserve"> Hong Kong, India, Israel, Japan, China, Singapore, South-Korea, Taiwan, Asia-other, </t>
    </r>
    <r>
      <rPr>
        <i/>
        <u/>
        <sz val="8"/>
        <color theme="1"/>
        <rFont val="Calibri"/>
        <family val="2"/>
        <scheme val="minor"/>
      </rPr>
      <t>Australia/New-Zealand</t>
    </r>
    <r>
      <rPr>
        <sz val="8"/>
        <color theme="1"/>
        <rFont val="Calibri"/>
        <family val="2"/>
        <scheme val="minor"/>
      </rPr>
      <t xml:space="preserve">, </t>
    </r>
    <r>
      <rPr>
        <i/>
        <u/>
        <sz val="8"/>
        <color theme="1"/>
        <rFont val="Calibri"/>
        <family val="2"/>
        <scheme val="minor"/>
      </rPr>
      <t>Other</t>
    </r>
    <r>
      <rPr>
        <i/>
        <sz val="8"/>
        <color theme="1"/>
        <rFont val="Calibri"/>
        <family val="2"/>
        <scheme val="minor"/>
      </rPr>
      <t>:</t>
    </r>
    <r>
      <rPr>
        <sz val="8"/>
        <color theme="1"/>
        <rFont val="Calibri"/>
        <family val="2"/>
        <scheme val="minor"/>
      </rPr>
      <t xml:space="preserve"> Europe-other, Middle East, Central-/South America, other-unspecified.</t>
    </r>
  </si>
  <si>
    <t xml:space="preserve">  Central-/South America</t>
  </si>
  <si>
    <r>
      <t>*</t>
    </r>
    <r>
      <rPr>
        <i/>
        <u/>
        <sz val="8"/>
        <color theme="1"/>
        <rFont val="Calibri"/>
        <family val="2"/>
        <scheme val="minor"/>
      </rPr>
      <t>Nordic countries</t>
    </r>
    <r>
      <rPr>
        <i/>
        <sz val="8"/>
        <color theme="1"/>
        <rFont val="Calibri"/>
        <family val="2"/>
        <scheme val="minor"/>
      </rPr>
      <t>:</t>
    </r>
    <r>
      <rPr>
        <sz val="8"/>
        <color theme="1"/>
        <rFont val="Calibri"/>
        <family val="2"/>
        <scheme val="minor"/>
      </rPr>
      <t xml:space="preserve"> Norway, Denmark, Sweden, Finland, </t>
    </r>
    <r>
      <rPr>
        <i/>
        <u/>
        <sz val="8"/>
        <color theme="1"/>
        <rFont val="Calibri"/>
        <family val="2"/>
        <scheme val="minor"/>
      </rPr>
      <t>British Isles</t>
    </r>
    <r>
      <rPr>
        <i/>
        <sz val="8"/>
        <color theme="1"/>
        <rFont val="Calibri"/>
        <family val="2"/>
        <scheme val="minor"/>
      </rPr>
      <t xml:space="preserve">: </t>
    </r>
    <r>
      <rPr>
        <sz val="8"/>
        <color theme="1"/>
        <rFont val="Calibri"/>
        <family val="2"/>
        <scheme val="minor"/>
      </rPr>
      <t xml:space="preserve">UK, Ireland, </t>
    </r>
    <r>
      <rPr>
        <i/>
        <u/>
        <sz val="8"/>
        <color theme="1"/>
        <rFont val="Calibri"/>
        <family val="2"/>
        <scheme val="minor"/>
      </rPr>
      <t>Central Europe</t>
    </r>
    <r>
      <rPr>
        <i/>
        <sz val="8"/>
        <color theme="1"/>
        <rFont val="Calibri"/>
        <family val="2"/>
        <scheme val="minor"/>
      </rPr>
      <t>:</t>
    </r>
    <r>
      <rPr>
        <sz val="8"/>
        <color theme="1"/>
        <rFont val="Calibri"/>
        <family val="2"/>
        <scheme val="minor"/>
      </rPr>
      <t xml:space="preserve"> Austria, Belgium, France, Netherlands, Switzerland, Germany, </t>
    </r>
    <r>
      <rPr>
        <i/>
        <u/>
        <sz val="8"/>
        <color theme="1"/>
        <rFont val="Calibri"/>
        <family val="2"/>
        <scheme val="minor"/>
      </rPr>
      <t>Southern Europe</t>
    </r>
    <r>
      <rPr>
        <i/>
        <sz val="8"/>
        <color theme="1"/>
        <rFont val="Calibri"/>
        <family val="2"/>
        <scheme val="minor"/>
      </rPr>
      <t>:</t>
    </r>
    <r>
      <rPr>
        <sz val="8"/>
        <color theme="1"/>
        <rFont val="Calibri"/>
        <family val="2"/>
        <scheme val="minor"/>
      </rPr>
      <t xml:space="preserve"> Italy, Spain, </t>
    </r>
    <r>
      <rPr>
        <i/>
        <u/>
        <sz val="8"/>
        <color theme="1"/>
        <rFont val="Calibri"/>
        <family val="2"/>
        <scheme val="minor"/>
      </rPr>
      <t>Eastern Europe</t>
    </r>
    <r>
      <rPr>
        <i/>
        <sz val="8"/>
        <color theme="1"/>
        <rFont val="Calibri"/>
        <family val="2"/>
        <scheme val="minor"/>
      </rPr>
      <t xml:space="preserve">: </t>
    </r>
    <r>
      <rPr>
        <sz val="8"/>
        <color theme="1"/>
        <rFont val="Calibri"/>
        <family val="2"/>
        <scheme val="minor"/>
      </rPr>
      <t xml:space="preserve">Estonia/Latvia/Lithauen, Poland, Russia, </t>
    </r>
    <r>
      <rPr>
        <i/>
        <u/>
        <sz val="8"/>
        <color theme="1"/>
        <rFont val="Calibri"/>
        <family val="2"/>
        <scheme val="minor"/>
      </rPr>
      <t>North America</t>
    </r>
    <r>
      <rPr>
        <i/>
        <sz val="8"/>
        <color theme="1"/>
        <rFont val="Calibri"/>
        <family val="2"/>
        <scheme val="minor"/>
      </rPr>
      <t>:</t>
    </r>
    <r>
      <rPr>
        <sz val="8"/>
        <color theme="1"/>
        <rFont val="Calibri"/>
        <family val="2"/>
        <scheme val="minor"/>
      </rPr>
      <t xml:space="preserve"> USA, Canada, </t>
    </r>
    <r>
      <rPr>
        <i/>
        <u/>
        <sz val="8"/>
        <color theme="1"/>
        <rFont val="Calibri"/>
        <family val="2"/>
        <scheme val="minor"/>
      </rPr>
      <t>Asia</t>
    </r>
    <r>
      <rPr>
        <i/>
        <sz val="8"/>
        <color theme="1"/>
        <rFont val="Calibri"/>
        <family val="2"/>
        <scheme val="minor"/>
      </rPr>
      <t>:</t>
    </r>
    <r>
      <rPr>
        <sz val="8"/>
        <color theme="1"/>
        <rFont val="Calibri"/>
        <family val="2"/>
        <scheme val="minor"/>
      </rPr>
      <t xml:space="preserve"> Hong Kong, India, Israel, Japan, China, Singapore, South-Korea, Taiwan, Asia-other, </t>
    </r>
    <r>
      <rPr>
        <i/>
        <u/>
        <sz val="8"/>
        <color theme="1"/>
        <rFont val="Calibri"/>
        <family val="2"/>
        <scheme val="minor"/>
      </rPr>
      <t>Australia/New-Zealand</t>
    </r>
    <r>
      <rPr>
        <sz val="8"/>
        <color theme="1"/>
        <rFont val="Calibri"/>
        <family val="2"/>
        <scheme val="minor"/>
      </rPr>
      <t>,</t>
    </r>
    <r>
      <rPr>
        <i/>
        <sz val="8"/>
        <color theme="1"/>
        <rFont val="Calibri"/>
        <family val="2"/>
        <scheme val="minor"/>
      </rPr>
      <t xml:space="preserve"> </t>
    </r>
    <r>
      <rPr>
        <i/>
        <u/>
        <sz val="8"/>
        <color theme="1"/>
        <rFont val="Calibri"/>
        <family val="2"/>
        <scheme val="minor"/>
      </rPr>
      <t>Other</t>
    </r>
    <r>
      <rPr>
        <i/>
        <sz val="8"/>
        <color theme="1"/>
        <rFont val="Calibri"/>
        <family val="2"/>
        <scheme val="minor"/>
      </rPr>
      <t xml:space="preserve">: </t>
    </r>
    <r>
      <rPr>
        <sz val="8"/>
        <color theme="1"/>
        <rFont val="Calibri"/>
        <family val="2"/>
        <scheme val="minor"/>
      </rPr>
      <t>Europe-other, Middle East, Central-/South America, other-unspecified.</t>
    </r>
  </si>
  <si>
    <r>
      <t>*</t>
    </r>
    <r>
      <rPr>
        <u/>
        <sz val="8"/>
        <color theme="1"/>
        <rFont val="Calibri"/>
        <family val="2"/>
        <scheme val="minor"/>
      </rPr>
      <t>Nordic countries</t>
    </r>
    <r>
      <rPr>
        <sz val="8"/>
        <color theme="1"/>
        <rFont val="Calibri"/>
        <family val="2"/>
        <scheme val="minor"/>
      </rPr>
      <t xml:space="preserve">: Norway, Denmark, Sweden, Finland, </t>
    </r>
    <r>
      <rPr>
        <u/>
        <sz val="8"/>
        <color theme="1"/>
        <rFont val="Calibri"/>
        <family val="2"/>
        <scheme val="minor"/>
      </rPr>
      <t>British Isles</t>
    </r>
    <r>
      <rPr>
        <sz val="8"/>
        <color theme="1"/>
        <rFont val="Calibri"/>
        <family val="2"/>
        <scheme val="minor"/>
      </rPr>
      <t xml:space="preserve">: UK, Ireland, </t>
    </r>
    <r>
      <rPr>
        <u/>
        <sz val="8"/>
        <color theme="1"/>
        <rFont val="Calibri"/>
        <family val="2"/>
        <scheme val="minor"/>
      </rPr>
      <t>Central Europe</t>
    </r>
    <r>
      <rPr>
        <sz val="8"/>
        <color theme="1"/>
        <rFont val="Calibri"/>
        <family val="2"/>
        <scheme val="minor"/>
      </rPr>
      <t xml:space="preserve">: Austria, Belgium, France, Netherlands, Switzerland, Germany, </t>
    </r>
    <r>
      <rPr>
        <u/>
        <sz val="8"/>
        <color theme="1"/>
        <rFont val="Calibri"/>
        <family val="2"/>
        <scheme val="minor"/>
      </rPr>
      <t>Southern Europe</t>
    </r>
    <r>
      <rPr>
        <sz val="8"/>
        <color theme="1"/>
        <rFont val="Calibri"/>
        <family val="2"/>
        <scheme val="minor"/>
      </rPr>
      <t xml:space="preserve">: Italy, Spain, </t>
    </r>
    <r>
      <rPr>
        <u/>
        <sz val="8"/>
        <color theme="1"/>
        <rFont val="Calibri"/>
        <family val="2"/>
        <scheme val="minor"/>
      </rPr>
      <t>Eastern Europe</t>
    </r>
    <r>
      <rPr>
        <sz val="8"/>
        <color theme="1"/>
        <rFont val="Calibri"/>
        <family val="2"/>
        <scheme val="minor"/>
      </rPr>
      <t xml:space="preserve">: Estonia/Latvia/Lithauen, Poland, Russia, </t>
    </r>
    <r>
      <rPr>
        <u/>
        <sz val="8"/>
        <color theme="1"/>
        <rFont val="Calibri"/>
        <family val="2"/>
        <scheme val="minor"/>
      </rPr>
      <t>North America</t>
    </r>
    <r>
      <rPr>
        <sz val="8"/>
        <color theme="1"/>
        <rFont val="Calibri"/>
        <family val="2"/>
        <scheme val="minor"/>
      </rPr>
      <t xml:space="preserve">: USA, Canada, </t>
    </r>
    <r>
      <rPr>
        <u/>
        <sz val="8"/>
        <color theme="1"/>
        <rFont val="Calibri"/>
        <family val="2"/>
        <scheme val="minor"/>
      </rPr>
      <t>Asia</t>
    </r>
    <r>
      <rPr>
        <sz val="8"/>
        <color theme="1"/>
        <rFont val="Calibri"/>
        <family val="2"/>
        <scheme val="minor"/>
      </rPr>
      <t xml:space="preserve">: Hong Kong, India, Israel, Japan, China, Singapore, South-Korea, Taiwan, Asia-other, </t>
    </r>
    <r>
      <rPr>
        <u/>
        <sz val="8"/>
        <color theme="1"/>
        <rFont val="Calibri"/>
        <family val="2"/>
        <scheme val="minor"/>
      </rPr>
      <t>Australia/New-Zealand</t>
    </r>
    <r>
      <rPr>
        <sz val="8"/>
        <color theme="1"/>
        <rFont val="Calibri"/>
        <family val="2"/>
        <scheme val="minor"/>
      </rPr>
      <t xml:space="preserve">, </t>
    </r>
    <r>
      <rPr>
        <u/>
        <sz val="8"/>
        <color theme="1"/>
        <rFont val="Calibri"/>
        <family val="2"/>
        <scheme val="minor"/>
      </rPr>
      <t>Other</t>
    </r>
    <r>
      <rPr>
        <sz val="8"/>
        <color theme="1"/>
        <rFont val="Calibri"/>
        <family val="2"/>
        <scheme val="minor"/>
      </rPr>
      <t>: Europe-other, Middle East, Central-/South America, other-unspecified.</t>
    </r>
  </si>
  <si>
    <t>April by nationality</t>
  </si>
  <si>
    <t>January-April by nationality</t>
  </si>
  <si>
    <t>January-April by market area*</t>
  </si>
  <si>
    <t>April by market area*</t>
  </si>
  <si>
    <t>Top ten countries April 2022 (71% of total)</t>
  </si>
  <si>
    <t>Top ten countries January-April 2022 (75% of total)</t>
  </si>
  <si>
    <t>May by nationality</t>
  </si>
  <si>
    <t>January-May by nationality</t>
  </si>
  <si>
    <t>January-May by market area*</t>
  </si>
  <si>
    <t>May by market area*</t>
  </si>
  <si>
    <t xml:space="preserve">  Norway</t>
  </si>
  <si>
    <t xml:space="preserve">  Spain </t>
  </si>
  <si>
    <t>Top ten countries May 2022 (74% of total)</t>
  </si>
  <si>
    <t>Top ten countries January-May 2022 (74% of total)</t>
  </si>
  <si>
    <t>June by nationality</t>
  </si>
  <si>
    <t>January-June by nationality</t>
  </si>
  <si>
    <t>January-June by market area*</t>
  </si>
  <si>
    <t>June by market area*</t>
  </si>
  <si>
    <t xml:space="preserve">  Canada</t>
  </si>
  <si>
    <t>Top ten countries June 2022 (74% of total)</t>
  </si>
  <si>
    <t>Top ten countries January-June 2022 (74% of total)</t>
  </si>
  <si>
    <t>July by nationality</t>
  </si>
  <si>
    <t>January-July by nationality</t>
  </si>
  <si>
    <t>January-July by market area*</t>
  </si>
  <si>
    <t>July by market area*</t>
  </si>
  <si>
    <t>Top ten countries July 2022 (75% of total)</t>
  </si>
  <si>
    <t>Top ten countries January-July 2022 (74% of total)</t>
  </si>
  <si>
    <t>August by nationality</t>
  </si>
  <si>
    <t>January-August by nationality</t>
  </si>
  <si>
    <t>January-August by market area*</t>
  </si>
  <si>
    <t>August by market area*</t>
  </si>
  <si>
    <t>Top ten countries Aug 2022 (77% of total)</t>
  </si>
  <si>
    <t>Top ten countries January-August 2022 (74% of total)</t>
  </si>
  <si>
    <t>September by nationality</t>
  </si>
  <si>
    <t>January-September by nationality</t>
  </si>
  <si>
    <t>January-September by market area*</t>
  </si>
  <si>
    <t>September by market area*</t>
  </si>
  <si>
    <t>Top ten countries January-September 2022 (74% of total)</t>
  </si>
  <si>
    <t>Top ten countries September 2022 (73% of total)</t>
  </si>
  <si>
    <t>October by nationality</t>
  </si>
  <si>
    <t>January-October by nationality</t>
  </si>
  <si>
    <t>January-October by market area*</t>
  </si>
  <si>
    <t>October by market area*</t>
  </si>
  <si>
    <t>Top ten countries January-October 2022 (74% of total)</t>
  </si>
  <si>
    <t>Top ten countries October 2022 (75% of total)</t>
  </si>
  <si>
    <t>Iceland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</si>
</sst>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i/>
      <u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D5DBE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double">
        <color theme="1"/>
      </top>
      <bottom/>
      <diagonal/>
    </border>
    <border>
      <left/>
      <right style="thin">
        <color theme="1"/>
      </right>
      <top style="double">
        <color theme="1"/>
      </top>
      <bottom/>
      <diagonal/>
    </border>
    <border>
      <left style="thin">
        <color theme="1"/>
      </left>
      <right/>
      <top style="double">
        <color theme="1"/>
      </top>
      <bottom style="thin">
        <color theme="1"/>
      </bottom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1"/>
      </right>
      <top/>
      <bottom style="thin">
        <color auto="1"/>
      </bottom>
      <diagonal/>
    </border>
    <border>
      <left style="thin">
        <color rgb="FFD5DBE1"/>
      </left>
      <right style="thin">
        <color rgb="FFD5DBE1"/>
      </right>
      <top/>
      <bottom/>
      <diagonal/>
    </border>
    <border>
      <left style="thin">
        <color rgb="FFD5DBE1"/>
      </left>
      <right style="thin">
        <color rgb="FFD5DBE1"/>
      </right>
      <top/>
      <bottom style="thin">
        <color auto="1"/>
      </bottom>
      <diagonal/>
    </border>
    <border>
      <left style="thin">
        <color rgb="FFD5DBE1"/>
      </left>
      <right/>
      <top/>
      <bottom/>
      <diagonal/>
    </border>
    <border>
      <left style="thin">
        <color rgb="FFD5DBE1"/>
      </left>
      <right/>
      <top/>
      <bottom style="thin">
        <color auto="1"/>
      </bottom>
      <diagonal/>
    </border>
    <border>
      <left style="thin">
        <color rgb="FFD5DBE1"/>
      </left>
      <right style="thin">
        <color rgb="FFD5DBE1"/>
      </right>
      <top/>
      <bottom style="thin">
        <color theme="1"/>
      </bottom>
      <diagonal/>
    </border>
    <border>
      <left style="thin">
        <color rgb="FFD5DBE1"/>
      </left>
      <right/>
      <top/>
      <bottom style="thin">
        <color theme="1"/>
      </bottom>
      <diagonal/>
    </border>
    <border>
      <left style="dashed">
        <color rgb="FFD5DBE1"/>
      </left>
      <right style="dashed">
        <color rgb="FFD5DBE1"/>
      </right>
      <top/>
      <bottom/>
      <diagonal/>
    </border>
    <border>
      <left style="dashed">
        <color rgb="FFD5DBE1"/>
      </left>
      <right style="dashed">
        <color rgb="FFD5DBE1"/>
      </right>
      <top/>
      <bottom style="thin">
        <color auto="1"/>
      </bottom>
      <diagonal/>
    </border>
    <border>
      <left style="dashed">
        <color theme="0"/>
      </left>
      <right style="dashed">
        <color theme="0"/>
      </right>
      <top/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66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5" xfId="0" applyFont="1" applyBorder="1" applyAlignment="1">
      <alignment horizontal="right"/>
    </xf>
    <xf numFmtId="0" fontId="1" fillId="2" borderId="0" xfId="0" applyFont="1" applyFill="1"/>
    <xf numFmtId="3" fontId="1" fillId="2" borderId="0" xfId="0" applyNumberFormat="1" applyFont="1" applyFill="1"/>
    <xf numFmtId="3" fontId="1" fillId="2" borderId="7" xfId="0" applyNumberFormat="1" applyFont="1" applyFill="1" applyBorder="1"/>
    <xf numFmtId="164" fontId="1" fillId="2" borderId="0" xfId="0" applyNumberFormat="1" applyFont="1" applyFill="1"/>
    <xf numFmtId="0" fontId="3" fillId="0" borderId="0" xfId="0" applyFont="1"/>
    <xf numFmtId="0" fontId="0" fillId="0" borderId="8" xfId="0" applyBorder="1"/>
    <xf numFmtId="0" fontId="0" fillId="3" borderId="0" xfId="0" applyFill="1"/>
    <xf numFmtId="3" fontId="0" fillId="3" borderId="0" xfId="0" applyNumberFormat="1" applyFill="1"/>
    <xf numFmtId="3" fontId="0" fillId="3" borderId="7" xfId="0" applyNumberFormat="1" applyFill="1" applyBorder="1"/>
    <xf numFmtId="164" fontId="0" fillId="3" borderId="0" xfId="0" applyNumberFormat="1" applyFill="1"/>
    <xf numFmtId="3" fontId="0" fillId="0" borderId="0" xfId="0" applyNumberFormat="1"/>
    <xf numFmtId="3" fontId="0" fillId="0" borderId="7" xfId="0" applyNumberFormat="1" applyBorder="1"/>
    <xf numFmtId="164" fontId="0" fillId="0" borderId="0" xfId="0" applyNumberFormat="1"/>
    <xf numFmtId="0" fontId="0" fillId="0" borderId="9" xfId="0" applyBorder="1"/>
    <xf numFmtId="3" fontId="0" fillId="0" borderId="9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0" fontId="4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5" fillId="3" borderId="0" xfId="0" applyFont="1" applyFill="1"/>
    <xf numFmtId="3" fontId="5" fillId="3" borderId="0" xfId="0" applyNumberFormat="1" applyFont="1" applyFill="1"/>
    <xf numFmtId="3" fontId="5" fillId="3" borderId="7" xfId="0" applyNumberFormat="1" applyFont="1" applyFill="1" applyBorder="1"/>
    <xf numFmtId="0" fontId="0" fillId="4" borderId="0" xfId="0" applyFill="1"/>
    <xf numFmtId="3" fontId="0" fillId="4" borderId="0" xfId="0" applyNumberFormat="1" applyFill="1"/>
    <xf numFmtId="3" fontId="0" fillId="4" borderId="7" xfId="0" applyNumberFormat="1" applyFill="1" applyBorder="1"/>
    <xf numFmtId="0" fontId="7" fillId="4" borderId="0" xfId="0" applyFont="1" applyFill="1"/>
    <xf numFmtId="0" fontId="0" fillId="4" borderId="8" xfId="0" applyFill="1" applyBorder="1"/>
    <xf numFmtId="0" fontId="5" fillId="4" borderId="0" xfId="0" applyFont="1" applyFill="1"/>
    <xf numFmtId="3" fontId="5" fillId="4" borderId="0" xfId="0" applyNumberFormat="1" applyFont="1" applyFill="1"/>
    <xf numFmtId="3" fontId="5" fillId="4" borderId="7" xfId="0" applyNumberFormat="1" applyFont="1" applyFill="1" applyBorder="1"/>
    <xf numFmtId="0" fontId="5" fillId="4" borderId="9" xfId="0" applyFont="1" applyFill="1" applyBorder="1"/>
    <xf numFmtId="3" fontId="5" fillId="4" borderId="9" xfId="0" applyNumberFormat="1" applyFont="1" applyFill="1" applyBorder="1"/>
    <xf numFmtId="3" fontId="5" fillId="4" borderId="10" xfId="0" applyNumberFormat="1" applyFont="1" applyFill="1" applyBorder="1"/>
    <xf numFmtId="3" fontId="0" fillId="4" borderId="11" xfId="0" applyNumberFormat="1" applyFill="1" applyBorder="1"/>
    <xf numFmtId="3" fontId="0" fillId="3" borderId="11" xfId="0" applyNumberFormat="1" applyFill="1" applyBorder="1"/>
    <xf numFmtId="3" fontId="5" fillId="3" borderId="11" xfId="0" applyNumberFormat="1" applyFont="1" applyFill="1" applyBorder="1"/>
    <xf numFmtId="3" fontId="5" fillId="4" borderId="11" xfId="0" applyNumberFormat="1" applyFont="1" applyFill="1" applyBorder="1"/>
    <xf numFmtId="3" fontId="5" fillId="4" borderId="12" xfId="0" applyNumberFormat="1" applyFont="1" applyFill="1" applyBorder="1"/>
    <xf numFmtId="164" fontId="0" fillId="4" borderId="13" xfId="0" applyNumberFormat="1" applyFill="1" applyBorder="1"/>
    <xf numFmtId="164" fontId="0" fillId="3" borderId="13" xfId="0" applyNumberFormat="1" applyFill="1" applyBorder="1"/>
    <xf numFmtId="164" fontId="5" fillId="3" borderId="13" xfId="0" applyNumberFormat="1" applyFont="1" applyFill="1" applyBorder="1"/>
    <xf numFmtId="164" fontId="5" fillId="4" borderId="13" xfId="0" applyNumberFormat="1" applyFont="1" applyFill="1" applyBorder="1"/>
    <xf numFmtId="164" fontId="5" fillId="4" borderId="14" xfId="0" applyNumberFormat="1" applyFont="1" applyFill="1" applyBorder="1"/>
    <xf numFmtId="3" fontId="5" fillId="3" borderId="5" xfId="0" applyNumberFormat="1" applyFont="1" applyFill="1" applyBorder="1"/>
    <xf numFmtId="3" fontId="5" fillId="3" borderId="6" xfId="0" applyNumberFormat="1" applyFont="1" applyFill="1" applyBorder="1"/>
    <xf numFmtId="3" fontId="5" fillId="3" borderId="15" xfId="0" applyNumberFormat="1" applyFont="1" applyFill="1" applyBorder="1"/>
    <xf numFmtId="164" fontId="5" fillId="3" borderId="16" xfId="0" applyNumberFormat="1" applyFont="1" applyFill="1" applyBorder="1"/>
    <xf numFmtId="3" fontId="0" fillId="4" borderId="17" xfId="0" applyNumberFormat="1" applyFill="1" applyBorder="1"/>
    <xf numFmtId="3" fontId="0" fillId="3" borderId="17" xfId="0" applyNumberFormat="1" applyFill="1" applyBorder="1"/>
    <xf numFmtId="3" fontId="5" fillId="3" borderId="17" xfId="0" applyNumberFormat="1" applyFont="1" applyFill="1" applyBorder="1"/>
    <xf numFmtId="3" fontId="5" fillId="4" borderId="17" xfId="0" applyNumberFormat="1" applyFont="1" applyFill="1" applyBorder="1"/>
    <xf numFmtId="3" fontId="5" fillId="4" borderId="18" xfId="0" applyNumberFormat="1" applyFont="1" applyFill="1" applyBorder="1"/>
    <xf numFmtId="0" fontId="0" fillId="4" borderId="19" xfId="0" applyFill="1" applyBorder="1"/>
    <xf numFmtId="0" fontId="4" fillId="0" borderId="0" xfId="0" applyFont="1" applyAlignment="1">
      <alignment wrapText="1"/>
    </xf>
    <xf numFmtId="0" fontId="0" fillId="0" borderId="1" xfId="0" applyBorder="1"/>
    <xf numFmtId="0" fontId="0" fillId="0" borderId="5" xfId="0" applyBorder="1"/>
    <xf numFmtId="49" fontId="1" fillId="0" borderId="1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right"/>
    </xf>
    <xf numFmtId="0" fontId="0" fillId="0" borderId="6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3">
    <cellStyle name="Normal" xfId="0" builtinId="0"/>
    <cellStyle name="Normal 12" xfId="1" xr:uid="{0D39818A-30E5-49EF-83ED-E66080F4491F}"/>
    <cellStyle name="Normal 4" xfId="2" xr:uid="{FE2233B5-053A-423E-AA9A-CD1846559E57}"/>
  </cellStyles>
  <dxfs count="0"/>
  <tableStyles count="0" defaultTableStyle="TableStyleMedium2" defaultPivotStyle="PivotStyleLight16"/>
  <colors>
    <mruColors>
      <color rgb="FFD5DB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96517-D183-4D6F-B122-198E9CEA905E}">
  <dimension ref="B1:F40"/>
  <sheetViews>
    <sheetView zoomScaleNormal="100" workbookViewId="0">
      <selection activeCell="N27" sqref="N27"/>
    </sheetView>
  </sheetViews>
  <sheetFormatPr defaultRowHeight="15" x14ac:dyDescent="0.25"/>
  <cols>
    <col min="2" max="2" width="21.5703125" customWidth="1"/>
    <col min="3" max="4" width="11" customWidth="1"/>
  </cols>
  <sheetData>
    <row r="1" spans="2:6" x14ac:dyDescent="0.25">
      <c r="B1" s="1" t="s">
        <v>4</v>
      </c>
    </row>
    <row r="2" spans="2:6" ht="15.75" thickBot="1" x14ac:dyDescent="0.3">
      <c r="B2" s="2" t="s">
        <v>5</v>
      </c>
    </row>
    <row r="3" spans="2:6" ht="15.75" thickTop="1" x14ac:dyDescent="0.25">
      <c r="B3" s="59"/>
      <c r="C3" s="61" t="s">
        <v>0</v>
      </c>
      <c r="D3" s="62" t="s">
        <v>1</v>
      </c>
      <c r="E3" s="64" t="s">
        <v>6</v>
      </c>
      <c r="F3" s="65"/>
    </row>
    <row r="4" spans="2:6" x14ac:dyDescent="0.25">
      <c r="B4" s="60"/>
      <c r="C4" s="60"/>
      <c r="D4" s="63"/>
      <c r="E4" s="3" t="s">
        <v>8</v>
      </c>
      <c r="F4" s="3" t="s">
        <v>2</v>
      </c>
    </row>
    <row r="5" spans="2:6" x14ac:dyDescent="0.25">
      <c r="B5" s="4" t="s">
        <v>7</v>
      </c>
      <c r="C5" s="5">
        <v>4362</v>
      </c>
      <c r="D5" s="6">
        <v>67656</v>
      </c>
      <c r="E5" s="5">
        <f>D5-C5</f>
        <v>63294</v>
      </c>
      <c r="F5" s="7">
        <f>(D5/C5)-1</f>
        <v>14.510316368638239</v>
      </c>
    </row>
    <row r="6" spans="2:6" x14ac:dyDescent="0.25">
      <c r="B6" s="8" t="s">
        <v>27</v>
      </c>
      <c r="D6" s="9"/>
    </row>
    <row r="7" spans="2:6" x14ac:dyDescent="0.25">
      <c r="B7" s="10" t="s">
        <v>17</v>
      </c>
      <c r="C7" s="11">
        <v>224</v>
      </c>
      <c r="D7" s="12">
        <v>16083</v>
      </c>
      <c r="E7" s="11">
        <f t="shared" ref="E7:E16" si="0">D7-C7</f>
        <v>15859</v>
      </c>
      <c r="F7" s="13">
        <f t="shared" ref="F7:F16" si="1">(D7/C7)-1</f>
        <v>70.799107142857139</v>
      </c>
    </row>
    <row r="8" spans="2:6" x14ac:dyDescent="0.25">
      <c r="B8" t="s">
        <v>18</v>
      </c>
      <c r="C8" s="14">
        <v>279</v>
      </c>
      <c r="D8" s="15">
        <v>14009</v>
      </c>
      <c r="E8" s="14">
        <f t="shared" si="0"/>
        <v>13730</v>
      </c>
      <c r="F8" s="16">
        <f t="shared" si="1"/>
        <v>49.211469534050181</v>
      </c>
    </row>
    <row r="9" spans="2:6" x14ac:dyDescent="0.25">
      <c r="B9" s="10" t="s">
        <v>19</v>
      </c>
      <c r="C9" s="11">
        <v>1223</v>
      </c>
      <c r="D9" s="12">
        <v>4288</v>
      </c>
      <c r="E9" s="11">
        <f t="shared" si="0"/>
        <v>3065</v>
      </c>
      <c r="F9" s="13">
        <f t="shared" si="1"/>
        <v>2.5061324611610791</v>
      </c>
    </row>
    <row r="10" spans="2:6" x14ac:dyDescent="0.25">
      <c r="B10" t="s">
        <v>20</v>
      </c>
      <c r="C10" s="14">
        <v>406</v>
      </c>
      <c r="D10" s="15">
        <v>3859</v>
      </c>
      <c r="E10" s="14">
        <f t="shared" si="0"/>
        <v>3453</v>
      </c>
      <c r="F10" s="16">
        <f t="shared" si="1"/>
        <v>8.5049261083743843</v>
      </c>
    </row>
    <row r="11" spans="2:6" x14ac:dyDescent="0.25">
      <c r="B11" s="10" t="s">
        <v>21</v>
      </c>
      <c r="C11" s="11">
        <v>91</v>
      </c>
      <c r="D11" s="12">
        <v>3535</v>
      </c>
      <c r="E11" s="11">
        <f t="shared" si="0"/>
        <v>3444</v>
      </c>
      <c r="F11" s="13">
        <f t="shared" si="1"/>
        <v>37.846153846153847</v>
      </c>
    </row>
    <row r="12" spans="2:6" x14ac:dyDescent="0.25">
      <c r="B12" t="s">
        <v>22</v>
      </c>
      <c r="C12" s="14">
        <v>64</v>
      </c>
      <c r="D12" s="15">
        <v>2441</v>
      </c>
      <c r="E12" s="14">
        <f t="shared" si="0"/>
        <v>2377</v>
      </c>
      <c r="F12" s="16">
        <f t="shared" si="1"/>
        <v>37.140625</v>
      </c>
    </row>
    <row r="13" spans="2:6" x14ac:dyDescent="0.25">
      <c r="B13" s="10" t="s">
        <v>23</v>
      </c>
      <c r="C13" s="11">
        <v>147</v>
      </c>
      <c r="D13" s="12">
        <v>2258</v>
      </c>
      <c r="E13" s="11">
        <f t="shared" si="0"/>
        <v>2111</v>
      </c>
      <c r="F13" s="13">
        <f t="shared" si="1"/>
        <v>14.360544217687075</v>
      </c>
    </row>
    <row r="14" spans="2:6" x14ac:dyDescent="0.25">
      <c r="B14" t="s">
        <v>24</v>
      </c>
      <c r="C14" s="14">
        <v>346</v>
      </c>
      <c r="D14" s="15">
        <v>1978</v>
      </c>
      <c r="E14" s="14">
        <f t="shared" si="0"/>
        <v>1632</v>
      </c>
      <c r="F14" s="16">
        <f t="shared" si="1"/>
        <v>4.7167630057803471</v>
      </c>
    </row>
    <row r="15" spans="2:6" x14ac:dyDescent="0.25">
      <c r="B15" s="10" t="s">
        <v>25</v>
      </c>
      <c r="C15" s="11">
        <v>36</v>
      </c>
      <c r="D15" s="12">
        <v>1838</v>
      </c>
      <c r="E15" s="11">
        <f t="shared" si="0"/>
        <v>1802</v>
      </c>
      <c r="F15" s="13">
        <f t="shared" si="1"/>
        <v>50.055555555555557</v>
      </c>
    </row>
    <row r="16" spans="2:6" x14ac:dyDescent="0.25">
      <c r="B16" s="17" t="s">
        <v>26</v>
      </c>
      <c r="C16" s="18">
        <v>102</v>
      </c>
      <c r="D16" s="19">
        <v>1234</v>
      </c>
      <c r="E16" s="18">
        <f t="shared" si="0"/>
        <v>1132</v>
      </c>
      <c r="F16" s="20">
        <f t="shared" si="1"/>
        <v>11.098039215686274</v>
      </c>
    </row>
    <row r="17" spans="2:6" x14ac:dyDescent="0.25">
      <c r="B17" s="21"/>
      <c r="C17" s="14"/>
      <c r="D17" s="14"/>
    </row>
    <row r="18" spans="2:6" ht="15.75" thickBot="1" x14ac:dyDescent="0.3">
      <c r="B18" s="2" t="s">
        <v>3</v>
      </c>
    </row>
    <row r="19" spans="2:6" ht="15.75" thickTop="1" x14ac:dyDescent="0.25">
      <c r="B19" s="59"/>
      <c r="C19" s="61" t="s">
        <v>0</v>
      </c>
      <c r="D19" s="62" t="s">
        <v>1</v>
      </c>
      <c r="E19" s="64" t="s">
        <v>6</v>
      </c>
      <c r="F19" s="65"/>
    </row>
    <row r="20" spans="2:6" x14ac:dyDescent="0.25">
      <c r="B20" s="60"/>
      <c r="C20" s="60"/>
      <c r="D20" s="63"/>
      <c r="E20" s="3" t="s">
        <v>8</v>
      </c>
      <c r="F20" s="3" t="s">
        <v>2</v>
      </c>
    </row>
    <row r="21" spans="2:6" x14ac:dyDescent="0.25">
      <c r="B21" s="4" t="s">
        <v>7</v>
      </c>
      <c r="C21" s="5">
        <v>4362</v>
      </c>
      <c r="D21" s="6">
        <v>67656</v>
      </c>
      <c r="E21" s="5">
        <f>D21-C21</f>
        <v>63294</v>
      </c>
      <c r="F21" s="7">
        <f>(D21/C21)-1</f>
        <v>14.510316368638239</v>
      </c>
    </row>
    <row r="22" spans="2:6" x14ac:dyDescent="0.25">
      <c r="B22" s="27" t="s">
        <v>9</v>
      </c>
      <c r="C22" s="38">
        <v>471</v>
      </c>
      <c r="D22" s="29">
        <v>2810</v>
      </c>
      <c r="E22" s="28">
        <f t="shared" ref="E22:E26" si="2">D22-C22</f>
        <v>2339</v>
      </c>
      <c r="F22" s="43">
        <f t="shared" ref="F22:F26" si="3">(D22/C22)-1</f>
        <v>4.9660297239915074</v>
      </c>
    </row>
    <row r="23" spans="2:6" x14ac:dyDescent="0.25">
      <c r="B23" s="10" t="s">
        <v>10</v>
      </c>
      <c r="C23" s="39">
        <v>238</v>
      </c>
      <c r="D23" s="12">
        <v>17089</v>
      </c>
      <c r="E23" s="11">
        <f t="shared" si="2"/>
        <v>16851</v>
      </c>
      <c r="F23" s="44">
        <f t="shared" si="3"/>
        <v>70.80252100840336</v>
      </c>
    </row>
    <row r="24" spans="2:6" x14ac:dyDescent="0.25">
      <c r="B24" s="27" t="s">
        <v>11</v>
      </c>
      <c r="C24" s="38">
        <v>757</v>
      </c>
      <c r="D24" s="29">
        <v>10194</v>
      </c>
      <c r="E24" s="28">
        <f t="shared" si="2"/>
        <v>9437</v>
      </c>
      <c r="F24" s="43">
        <f t="shared" si="3"/>
        <v>12.466314398943197</v>
      </c>
    </row>
    <row r="25" spans="2:6" x14ac:dyDescent="0.25">
      <c r="B25" s="10" t="s">
        <v>12</v>
      </c>
      <c r="C25" s="39">
        <v>193</v>
      </c>
      <c r="D25" s="12">
        <v>4769</v>
      </c>
      <c r="E25" s="11">
        <f t="shared" si="2"/>
        <v>4576</v>
      </c>
      <c r="F25" s="44">
        <f t="shared" si="3"/>
        <v>23.709844559585491</v>
      </c>
    </row>
    <row r="26" spans="2:6" x14ac:dyDescent="0.25">
      <c r="B26" s="27" t="s">
        <v>13</v>
      </c>
      <c r="C26" s="38">
        <v>1589</v>
      </c>
      <c r="D26" s="29">
        <v>6450</v>
      </c>
      <c r="E26" s="28">
        <f t="shared" si="2"/>
        <v>4861</v>
      </c>
      <c r="F26" s="43">
        <f t="shared" si="3"/>
        <v>3.0591567023285089</v>
      </c>
    </row>
    <row r="27" spans="2:6" x14ac:dyDescent="0.25">
      <c r="B27" s="10" t="s">
        <v>14</v>
      </c>
      <c r="C27" s="39">
        <v>297</v>
      </c>
      <c r="D27" s="12">
        <v>14613</v>
      </c>
      <c r="E27" s="11">
        <f>D27-C27</f>
        <v>14316</v>
      </c>
      <c r="F27" s="44">
        <f>(D27/C27)-1</f>
        <v>48.202020202020201</v>
      </c>
    </row>
    <row r="28" spans="2:6" x14ac:dyDescent="0.25">
      <c r="B28" s="27" t="s">
        <v>15</v>
      </c>
      <c r="C28" s="38">
        <v>72</v>
      </c>
      <c r="D28" s="29">
        <v>3117</v>
      </c>
      <c r="E28" s="28">
        <f>D28-C28</f>
        <v>3045</v>
      </c>
      <c r="F28" s="43">
        <f>(D28/C28)-1</f>
        <v>42.291666666666664</v>
      </c>
    </row>
    <row r="29" spans="2:6" x14ac:dyDescent="0.25">
      <c r="B29" s="10" t="s">
        <v>16</v>
      </c>
      <c r="C29" s="39">
        <v>18</v>
      </c>
      <c r="D29" s="12">
        <v>283</v>
      </c>
      <c r="E29" s="11">
        <f>D29-C29</f>
        <v>265</v>
      </c>
      <c r="F29" s="44">
        <f>(D29/C29)-1</f>
        <v>14.722222222222221</v>
      </c>
    </row>
    <row r="30" spans="2:6" x14ac:dyDescent="0.25">
      <c r="B30" s="32" t="s">
        <v>42</v>
      </c>
      <c r="C30" s="27"/>
      <c r="D30" s="31"/>
      <c r="E30" s="27"/>
      <c r="F30" s="27"/>
    </row>
    <row r="31" spans="2:6" x14ac:dyDescent="0.25">
      <c r="B31" s="24" t="s">
        <v>29</v>
      </c>
      <c r="C31" s="40">
        <v>197</v>
      </c>
      <c r="D31" s="26">
        <v>4970</v>
      </c>
      <c r="E31" s="25">
        <f>D31-C31</f>
        <v>4773</v>
      </c>
      <c r="F31" s="45">
        <f>(D31/C31)-1</f>
        <v>24.228426395939085</v>
      </c>
    </row>
    <row r="32" spans="2:6" x14ac:dyDescent="0.25">
      <c r="B32" s="32" t="s">
        <v>30</v>
      </c>
      <c r="C32" s="41">
        <v>13</v>
      </c>
      <c r="D32" s="34">
        <v>342</v>
      </c>
      <c r="E32" s="33">
        <f>D32-C32</f>
        <v>329</v>
      </c>
      <c r="F32" s="46">
        <f>(D32/C32)-1</f>
        <v>25.307692307692307</v>
      </c>
    </row>
    <row r="33" spans="2:6" x14ac:dyDescent="0.25">
      <c r="B33" s="24" t="s">
        <v>50</v>
      </c>
      <c r="C33" s="41">
        <v>39</v>
      </c>
      <c r="D33" s="34">
        <v>1733</v>
      </c>
      <c r="E33" s="33">
        <f t="shared" ref="E33" si="4">D33-C33</f>
        <v>1694</v>
      </c>
      <c r="F33" s="46">
        <f t="shared" ref="F33" si="5">(D33/C33)-1</f>
        <v>43.435897435897438</v>
      </c>
    </row>
    <row r="34" spans="2:6" x14ac:dyDescent="0.25">
      <c r="B34" s="35" t="s">
        <v>31</v>
      </c>
      <c r="C34" s="50">
        <v>478</v>
      </c>
      <c r="D34" s="49">
        <v>1286</v>
      </c>
      <c r="E34" s="48">
        <f>D34-C34</f>
        <v>808</v>
      </c>
      <c r="F34" s="51">
        <f>(D34/C34)-1</f>
        <v>1.6903765690376571</v>
      </c>
    </row>
    <row r="35" spans="2:6" x14ac:dyDescent="0.25">
      <c r="C35" s="14"/>
      <c r="D35" s="14"/>
    </row>
    <row r="36" spans="2:6" x14ac:dyDescent="0.25">
      <c r="B36" s="2" t="s">
        <v>98</v>
      </c>
      <c r="C36" s="22">
        <v>6098</v>
      </c>
      <c r="D36" s="22">
        <v>15208</v>
      </c>
      <c r="E36" s="22">
        <f>D36-C36</f>
        <v>9110</v>
      </c>
      <c r="F36" s="23">
        <f>(D36/C36)-1</f>
        <v>1.4939324368645459</v>
      </c>
    </row>
    <row r="38" spans="2:6" ht="72" customHeight="1" x14ac:dyDescent="0.25">
      <c r="B38" s="58" t="s">
        <v>51</v>
      </c>
      <c r="C38" s="58"/>
      <c r="D38" s="58"/>
      <c r="E38" s="58"/>
      <c r="F38" s="58"/>
    </row>
    <row r="40" spans="2:6" x14ac:dyDescent="0.25">
      <c r="B40" s="21" t="s">
        <v>41</v>
      </c>
    </row>
  </sheetData>
  <mergeCells count="9">
    <mergeCell ref="B38:F38"/>
    <mergeCell ref="B3:B4"/>
    <mergeCell ref="C3:C4"/>
    <mergeCell ref="D3:D4"/>
    <mergeCell ref="E3:F3"/>
    <mergeCell ref="B19:B20"/>
    <mergeCell ref="C19:C20"/>
    <mergeCell ref="D19:D20"/>
    <mergeCell ref="E19:F19"/>
  </mergeCells>
  <conditionalFormatting sqref="F16">
    <cfRule type="dataBar" priority="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{A3BBC91D-C269-40C1-BFF2-5DAB9AABFD25}</x14:id>
        </ext>
      </extLst>
    </cfRule>
  </conditionalFormatting>
  <conditionalFormatting sqref="F15">
    <cfRule type="dataBar" priority="3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{04D7D48C-B793-4407-8CCC-82FD007C6991}</x14:id>
        </ext>
      </extLst>
    </cfRule>
  </conditionalFormatting>
  <conditionalFormatting sqref="F14"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{38D41876-A444-4AE9-B145-7E807EA5C4D4}</x14:id>
        </ext>
      </extLst>
    </cfRule>
  </conditionalFormatting>
  <conditionalFormatting sqref="F13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{4B0AE800-5BC5-44D7-B061-CA42E82F09D8}</x14:id>
        </ext>
      </extLst>
    </cfRule>
  </conditionalFormatting>
  <conditionalFormatting sqref="F12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{B62125AE-C28B-4165-ABA1-61EC0C076DAF}</x14:id>
        </ext>
      </extLst>
    </cfRule>
  </conditionalFormatting>
  <conditionalFormatting sqref="F11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{316BA74E-CF78-4542-94D8-5303E45ECC71}</x14:id>
        </ext>
      </extLst>
    </cfRule>
  </conditionalFormatting>
  <conditionalFormatting sqref="F10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{8BF71AFB-C9D2-4DFE-B98B-E863927238A4}</x14:id>
        </ext>
      </extLst>
    </cfRule>
  </conditionalFormatting>
  <conditionalFormatting sqref="F9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{75CB0D53-D9A7-4C70-BF1A-207F24932608}</x14:id>
        </ext>
      </extLst>
    </cfRule>
  </conditionalFormatting>
  <conditionalFormatting sqref="F8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{F5033D96-7968-4CA6-985C-1DF764A77637}</x14:id>
        </ext>
      </extLst>
    </cfRule>
  </conditionalFormatting>
  <conditionalFormatting sqref="F7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{9E848688-D008-4219-9FE2-E0BF8212E2BD}</x14:id>
        </ext>
      </extLst>
    </cfRule>
  </conditionalFormatting>
  <conditionalFormatting sqref="F7:F16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{134BCFE0-729E-4949-A054-857525CD781B}</x14:id>
        </ext>
      </extLst>
    </cfRule>
  </conditionalFormatting>
  <conditionalFormatting sqref="F21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{A1A66F5F-6C92-4DB8-B46D-FB7B76EB508D}</x14:id>
        </ext>
      </extLst>
    </cfRule>
  </conditionalFormatting>
  <conditionalFormatting sqref="F7:F16 F5">
    <cfRule type="dataBar" priority="4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{8D948415-DA4B-47C7-A7E6-9CEE36409A77}</x14:id>
        </ext>
      </extLst>
    </cfRule>
  </conditionalFormatting>
  <conditionalFormatting sqref="F7:F16 F36 F5 F21:F29 F31:F34">
    <cfRule type="dataBar" priority="4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{2B942E84-B068-4E00-85FC-D59FC3DD255C}</x14:id>
        </ext>
      </extLst>
    </cfRule>
  </conditionalFormatting>
  <conditionalFormatting sqref="F5:F16 F36 F21:F29 F31:F34">
    <cfRule type="dataBar" priority="4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{BA6CC17C-097C-4BE4-B20A-9CFA1E878A30}</x14:id>
        </ext>
      </extLst>
    </cfRule>
  </conditionalFormatting>
  <conditionalFormatting sqref="F21:F29 F36 F31:F34">
    <cfRule type="dataBar" priority="4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{306D682E-8356-49EE-A799-C1BCCA71E83A}</x14:id>
        </ext>
      </extLst>
    </cfRule>
  </conditionalFormatting>
  <conditionalFormatting sqref="F31:F34 F21:F29 F5:F16">
    <cfRule type="dataBar" priority="9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{2E25FB3C-3D8C-4996-BE67-9A6E855AC68F}</x14:id>
        </ext>
      </extLst>
    </cfRule>
  </conditionalFormatting>
  <conditionalFormatting sqref="F4:F16 F21:F34">
    <cfRule type="dataBar" priority="9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{F39C99D3-B0E0-4D31-936E-62BAE433F51A}</x14:id>
        </ext>
      </extLst>
    </cfRule>
  </conditionalFormatting>
  <conditionalFormatting sqref="F5:F16 F21:F34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{915CA9F5-0320-47FF-BC41-C5E172C36BE5}</x14:id>
        </ext>
      </extLst>
    </cfRule>
  </conditionalFormatting>
  <pageMargins left="0.7" right="0.7" top="0.75" bottom="0.75" header="0.3" footer="0.3"/>
  <ignoredErrors>
    <ignoredError sqref="C19:D20 C3:D4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3BBC91D-C269-40C1-BFF2-5DAB9AABFD2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04D7D48C-B793-4407-8CCC-82FD007C699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38D41876-A444-4AE9-B145-7E807EA5C4D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4B0AE800-5BC5-44D7-B061-CA42E82F09D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B62125AE-C28B-4165-ABA1-61EC0C076DA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316BA74E-CF78-4542-94D8-5303E45ECC7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8BF71AFB-C9D2-4DFE-B98B-E863927238A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75CB0D53-D9A7-4C70-BF1A-207F2493260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F5033D96-7968-4CA6-985C-1DF764A7763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9E848688-D008-4219-9FE2-E0BF8212E2B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134BCFE0-729E-4949-A054-857525CD781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A1A66F5F-6C92-4DB8-B46D-FB7B76EB508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</xm:sqref>
        </x14:conditionalFormatting>
        <x14:conditionalFormatting xmlns:xm="http://schemas.microsoft.com/office/excel/2006/main">
          <x14:cfRule type="dataBar" id="{8D948415-DA4B-47C7-A7E6-9CEE36409A7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</xm:sqref>
        </x14:conditionalFormatting>
        <x14:conditionalFormatting xmlns:xm="http://schemas.microsoft.com/office/excel/2006/main">
          <x14:cfRule type="dataBar" id="{2B942E84-B068-4E00-85FC-D59FC3DD255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F7:F16 F36 F5 F21:F29 F31:F34</xm:sqref>
        </x14:conditionalFormatting>
        <x14:conditionalFormatting xmlns:xm="http://schemas.microsoft.com/office/excel/2006/main">
          <x14:cfRule type="dataBar" id="{BA6CC17C-097C-4BE4-B20A-9CFA1E878A3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F36 F21:F29 F31:F34</xm:sqref>
        </x14:conditionalFormatting>
        <x14:conditionalFormatting xmlns:xm="http://schemas.microsoft.com/office/excel/2006/main">
          <x14:cfRule type="dataBar" id="{306D682E-8356-49EE-A799-C1BCCA71E83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F21:F29 F36 F31:F34</xm:sqref>
        </x14:conditionalFormatting>
        <x14:conditionalFormatting xmlns:xm="http://schemas.microsoft.com/office/excel/2006/main">
          <x14:cfRule type="dataBar" id="{2E25FB3C-3D8C-4996-BE67-9A6E855AC68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F31:F34 F21:F29 F5:F16</xm:sqref>
        </x14:conditionalFormatting>
        <x14:conditionalFormatting xmlns:xm="http://schemas.microsoft.com/office/excel/2006/main">
          <x14:cfRule type="dataBar" id="{F39C99D3-B0E0-4D31-936E-62BAE433F51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F4:F16 F21:F34</xm:sqref>
        </x14:conditionalFormatting>
        <x14:conditionalFormatting xmlns:xm="http://schemas.microsoft.com/office/excel/2006/main">
          <x14:cfRule type="dataBar" id="{915CA9F5-0320-47FF-BC41-C5E172C36BE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F21:F34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02EDA-8AE4-4CEF-9850-590E2B3924A2}">
  <dimension ref="B1:L40"/>
  <sheetViews>
    <sheetView topLeftCell="A3" workbookViewId="0">
      <selection activeCell="R8" sqref="R8"/>
    </sheetView>
  </sheetViews>
  <sheetFormatPr defaultRowHeight="15" x14ac:dyDescent="0.25"/>
  <cols>
    <col min="2" max="2" width="23.85546875" customWidth="1"/>
    <col min="7" max="7" width="7.5703125" customWidth="1"/>
    <col min="8" max="8" width="23.85546875" customWidth="1"/>
    <col min="10" max="10" width="8.85546875" bestFit="1" customWidth="1"/>
  </cols>
  <sheetData>
    <row r="1" spans="2:12" x14ac:dyDescent="0.25">
      <c r="B1" s="1" t="s">
        <v>4</v>
      </c>
    </row>
    <row r="2" spans="2:12" ht="15.75" thickBot="1" x14ac:dyDescent="0.3">
      <c r="B2" s="2" t="s">
        <v>92</v>
      </c>
      <c r="H2" s="2" t="s">
        <v>93</v>
      </c>
    </row>
    <row r="3" spans="2:12" ht="15.75" thickTop="1" x14ac:dyDescent="0.25">
      <c r="B3" s="59"/>
      <c r="C3" s="61" t="s">
        <v>0</v>
      </c>
      <c r="D3" s="62" t="s">
        <v>1</v>
      </c>
      <c r="E3" s="64" t="s">
        <v>6</v>
      </c>
      <c r="F3" s="65"/>
      <c r="H3" s="59"/>
      <c r="I3" s="61" t="s">
        <v>0</v>
      </c>
      <c r="J3" s="62" t="s">
        <v>1</v>
      </c>
      <c r="K3" s="64" t="s">
        <v>6</v>
      </c>
      <c r="L3" s="65"/>
    </row>
    <row r="4" spans="2:12" x14ac:dyDescent="0.25">
      <c r="B4" s="60"/>
      <c r="C4" s="60"/>
      <c r="D4" s="63"/>
      <c r="E4" s="3" t="s">
        <v>8</v>
      </c>
      <c r="F4" s="3" t="s">
        <v>2</v>
      </c>
      <c r="H4" s="60"/>
      <c r="I4" s="60"/>
      <c r="J4" s="63"/>
      <c r="K4" s="3" t="s">
        <v>8</v>
      </c>
      <c r="L4" s="3" t="s">
        <v>2</v>
      </c>
    </row>
    <row r="5" spans="2:12" x14ac:dyDescent="0.25">
      <c r="B5" s="4" t="s">
        <v>7</v>
      </c>
      <c r="C5" s="5">
        <v>103237</v>
      </c>
      <c r="D5" s="6">
        <v>158929</v>
      </c>
      <c r="E5" s="5">
        <f>D5-C5</f>
        <v>55692</v>
      </c>
      <c r="F5" s="7">
        <f>(D5/C5)-1</f>
        <v>0.53945775254995776</v>
      </c>
      <c r="H5" s="4" t="s">
        <v>7</v>
      </c>
      <c r="I5" s="5">
        <v>548024</v>
      </c>
      <c r="J5" s="6">
        <v>1448868</v>
      </c>
      <c r="K5" s="5">
        <f>J5-I5</f>
        <v>900844</v>
      </c>
      <c r="L5" s="7">
        <f>(J5/I5)-1</f>
        <v>1.6438039209961608</v>
      </c>
    </row>
    <row r="6" spans="2:12" x14ac:dyDescent="0.25">
      <c r="B6" s="8" t="s">
        <v>97</v>
      </c>
      <c r="D6" s="9"/>
      <c r="H6" s="8" t="s">
        <v>96</v>
      </c>
      <c r="J6" s="9"/>
    </row>
    <row r="7" spans="2:12" x14ac:dyDescent="0.25">
      <c r="B7" s="10" t="s">
        <v>18</v>
      </c>
      <c r="C7" s="11">
        <v>32715</v>
      </c>
      <c r="D7" s="12">
        <v>51961</v>
      </c>
      <c r="E7" s="11">
        <f t="shared" ref="E7:E16" si="0">D7-C7</f>
        <v>19246</v>
      </c>
      <c r="F7" s="13">
        <f t="shared" ref="F7:F16" si="1">(D7/C7)-1</f>
        <v>0.5882928320342351</v>
      </c>
      <c r="H7" s="10" t="s">
        <v>18</v>
      </c>
      <c r="I7" s="11">
        <v>201685</v>
      </c>
      <c r="J7" s="12">
        <v>394839</v>
      </c>
      <c r="K7" s="11">
        <f t="shared" ref="K7:K16" si="2">J7-I7</f>
        <v>193154</v>
      </c>
      <c r="L7" s="13">
        <f t="shared" ref="L7:L16" si="3">(J7/I7)-1</f>
        <v>0.95770136599152145</v>
      </c>
    </row>
    <row r="8" spans="2:12" x14ac:dyDescent="0.25">
      <c r="B8" t="s">
        <v>17</v>
      </c>
      <c r="C8" s="14">
        <v>10227</v>
      </c>
      <c r="D8" s="15">
        <v>24736</v>
      </c>
      <c r="E8" s="14">
        <f t="shared" si="0"/>
        <v>14509</v>
      </c>
      <c r="F8" s="16">
        <f t="shared" si="1"/>
        <v>1.418695609660702</v>
      </c>
      <c r="H8" t="s">
        <v>17</v>
      </c>
      <c r="I8" s="14">
        <v>31307</v>
      </c>
      <c r="J8" s="15">
        <v>168175</v>
      </c>
      <c r="K8" s="14">
        <f t="shared" si="2"/>
        <v>136868</v>
      </c>
      <c r="L8" s="16">
        <f t="shared" si="3"/>
        <v>4.3718018334557769</v>
      </c>
    </row>
    <row r="9" spans="2:12" x14ac:dyDescent="0.25">
      <c r="B9" s="10" t="s">
        <v>20</v>
      </c>
      <c r="C9" s="11">
        <v>9957</v>
      </c>
      <c r="D9" s="12">
        <v>9263</v>
      </c>
      <c r="E9" s="11">
        <f t="shared" si="0"/>
        <v>-694</v>
      </c>
      <c r="F9" s="13">
        <f t="shared" si="1"/>
        <v>-6.9699708747614775E-2</v>
      </c>
      <c r="H9" s="10" t="s">
        <v>20</v>
      </c>
      <c r="I9" s="11">
        <v>53333</v>
      </c>
      <c r="J9" s="12">
        <v>120028</v>
      </c>
      <c r="K9" s="11">
        <f t="shared" si="2"/>
        <v>66695</v>
      </c>
      <c r="L9" s="13">
        <f t="shared" si="3"/>
        <v>1.2505390658691615</v>
      </c>
    </row>
    <row r="10" spans="2:12" x14ac:dyDescent="0.25">
      <c r="B10" t="s">
        <v>19</v>
      </c>
      <c r="C10" s="14">
        <v>5336</v>
      </c>
      <c r="D10" s="15">
        <v>7579</v>
      </c>
      <c r="E10" s="14">
        <f t="shared" si="0"/>
        <v>2243</v>
      </c>
      <c r="F10" s="16">
        <f t="shared" si="1"/>
        <v>0.42035232383808085</v>
      </c>
      <c r="H10" t="s">
        <v>23</v>
      </c>
      <c r="I10" s="14">
        <v>25578</v>
      </c>
      <c r="J10" s="15">
        <v>80564</v>
      </c>
      <c r="K10" s="14">
        <f t="shared" si="2"/>
        <v>54986</v>
      </c>
      <c r="L10" s="16">
        <f t="shared" si="3"/>
        <v>2.149738056141997</v>
      </c>
    </row>
    <row r="11" spans="2:12" x14ac:dyDescent="0.25">
      <c r="B11" s="10" t="s">
        <v>33</v>
      </c>
      <c r="C11" s="11">
        <v>5437</v>
      </c>
      <c r="D11" s="12">
        <v>6248</v>
      </c>
      <c r="E11" s="11">
        <f t="shared" si="0"/>
        <v>811</v>
      </c>
      <c r="F11" s="13">
        <f t="shared" si="1"/>
        <v>0.14916314143829323</v>
      </c>
      <c r="H11" s="10" t="s">
        <v>19</v>
      </c>
      <c r="I11" s="11">
        <v>39117</v>
      </c>
      <c r="J11" s="12">
        <v>72532</v>
      </c>
      <c r="K11" s="11">
        <f t="shared" si="2"/>
        <v>33415</v>
      </c>
      <c r="L11" s="13">
        <f t="shared" si="3"/>
        <v>0.8542321752690647</v>
      </c>
    </row>
    <row r="12" spans="2:12" x14ac:dyDescent="0.25">
      <c r="B12" t="s">
        <v>32</v>
      </c>
      <c r="C12" s="14">
        <v>4464</v>
      </c>
      <c r="D12" s="15">
        <v>4368</v>
      </c>
      <c r="E12" s="14">
        <f t="shared" si="0"/>
        <v>-96</v>
      </c>
      <c r="F12" s="16">
        <f t="shared" si="1"/>
        <v>-2.1505376344086002E-2</v>
      </c>
      <c r="H12" t="s">
        <v>32</v>
      </c>
      <c r="I12" s="14">
        <v>23623</v>
      </c>
      <c r="J12" s="15">
        <v>56941</v>
      </c>
      <c r="K12" s="14">
        <f t="shared" si="2"/>
        <v>33318</v>
      </c>
      <c r="L12" s="16">
        <f t="shared" si="3"/>
        <v>1.4104051136604157</v>
      </c>
    </row>
    <row r="13" spans="2:12" x14ac:dyDescent="0.25">
      <c r="B13" s="10" t="s">
        <v>26</v>
      </c>
      <c r="C13" s="11">
        <v>4489</v>
      </c>
      <c r="D13" s="12">
        <v>4128</v>
      </c>
      <c r="E13" s="11">
        <f t="shared" si="0"/>
        <v>-361</v>
      </c>
      <c r="F13" s="13">
        <f t="shared" si="1"/>
        <v>-8.0418801514813953E-2</v>
      </c>
      <c r="H13" s="10" t="s">
        <v>33</v>
      </c>
      <c r="I13" s="11">
        <v>19539</v>
      </c>
      <c r="J13" s="12">
        <v>53533</v>
      </c>
      <c r="K13" s="11">
        <f t="shared" si="2"/>
        <v>33994</v>
      </c>
      <c r="L13" s="13">
        <f t="shared" si="3"/>
        <v>1.7398024463892727</v>
      </c>
    </row>
    <row r="14" spans="2:12" x14ac:dyDescent="0.25">
      <c r="B14" t="s">
        <v>23</v>
      </c>
      <c r="C14" s="14">
        <v>3767</v>
      </c>
      <c r="D14" s="15">
        <v>4203</v>
      </c>
      <c r="E14" s="14">
        <f t="shared" si="0"/>
        <v>436</v>
      </c>
      <c r="F14" s="16">
        <f t="shared" si="1"/>
        <v>0.11574196973719131</v>
      </c>
      <c r="H14" t="s">
        <v>22</v>
      </c>
      <c r="I14" s="14">
        <v>12713</v>
      </c>
      <c r="J14" s="15">
        <v>46603</v>
      </c>
      <c r="K14" s="14">
        <f t="shared" si="2"/>
        <v>33890</v>
      </c>
      <c r="L14" s="16">
        <f t="shared" si="3"/>
        <v>2.6657751907496263</v>
      </c>
    </row>
    <row r="15" spans="2:12" x14ac:dyDescent="0.25">
      <c r="B15" s="10" t="s">
        <v>22</v>
      </c>
      <c r="C15" s="11">
        <v>3735</v>
      </c>
      <c r="D15" s="12">
        <v>3789</v>
      </c>
      <c r="E15" s="11">
        <f t="shared" si="0"/>
        <v>54</v>
      </c>
      <c r="F15" s="13">
        <f t="shared" si="1"/>
        <v>1.4457831325301207E-2</v>
      </c>
      <c r="H15" s="10" t="s">
        <v>26</v>
      </c>
      <c r="I15" s="11">
        <v>16372</v>
      </c>
      <c r="J15" s="12">
        <v>45880</v>
      </c>
      <c r="K15" s="11">
        <f t="shared" si="2"/>
        <v>29508</v>
      </c>
      <c r="L15" s="13">
        <f t="shared" si="3"/>
        <v>1.8023454678719766</v>
      </c>
    </row>
    <row r="16" spans="2:12" x14ac:dyDescent="0.25">
      <c r="B16" s="17" t="s">
        <v>71</v>
      </c>
      <c r="C16" s="18">
        <v>1965</v>
      </c>
      <c r="D16" s="19">
        <v>3481</v>
      </c>
      <c r="E16" s="18">
        <f t="shared" si="0"/>
        <v>1516</v>
      </c>
      <c r="F16" s="20">
        <f t="shared" si="1"/>
        <v>0.77150127226463106</v>
      </c>
      <c r="H16" s="17" t="s">
        <v>71</v>
      </c>
      <c r="I16" s="18">
        <v>5584</v>
      </c>
      <c r="J16" s="19">
        <v>39324</v>
      </c>
      <c r="K16" s="18">
        <f t="shared" si="2"/>
        <v>33740</v>
      </c>
      <c r="L16" s="20">
        <f t="shared" si="3"/>
        <v>6.0422636103151861</v>
      </c>
    </row>
    <row r="17" spans="2:12" x14ac:dyDescent="0.25">
      <c r="B17" s="21"/>
      <c r="C17" s="14"/>
      <c r="D17" s="14"/>
      <c r="H17" s="21"/>
      <c r="I17" s="14"/>
      <c r="J17" s="14"/>
    </row>
    <row r="18" spans="2:12" ht="15.75" thickBot="1" x14ac:dyDescent="0.3">
      <c r="B18" s="2" t="s">
        <v>95</v>
      </c>
      <c r="H18" s="2" t="s">
        <v>94</v>
      </c>
    </row>
    <row r="19" spans="2:12" ht="15.75" thickTop="1" x14ac:dyDescent="0.25">
      <c r="B19" s="59"/>
      <c r="C19" s="61" t="s">
        <v>0</v>
      </c>
      <c r="D19" s="62" t="s">
        <v>1</v>
      </c>
      <c r="E19" s="64" t="s">
        <v>6</v>
      </c>
      <c r="F19" s="65"/>
      <c r="H19" s="59"/>
      <c r="I19" s="61" t="s">
        <v>0</v>
      </c>
      <c r="J19" s="62" t="s">
        <v>1</v>
      </c>
      <c r="K19" s="64" t="s">
        <v>6</v>
      </c>
      <c r="L19" s="65"/>
    </row>
    <row r="20" spans="2:12" x14ac:dyDescent="0.25">
      <c r="B20" s="60"/>
      <c r="C20" s="60"/>
      <c r="D20" s="63"/>
      <c r="E20" s="3" t="s">
        <v>8</v>
      </c>
      <c r="F20" s="3" t="s">
        <v>2</v>
      </c>
      <c r="H20" s="60"/>
      <c r="I20" s="60"/>
      <c r="J20" s="63"/>
      <c r="K20" s="3" t="s">
        <v>8</v>
      </c>
      <c r="L20" s="3" t="s">
        <v>2</v>
      </c>
    </row>
    <row r="21" spans="2:12" x14ac:dyDescent="0.25">
      <c r="B21" s="4" t="s">
        <v>7</v>
      </c>
      <c r="C21" s="5">
        <v>103237</v>
      </c>
      <c r="D21" s="6">
        <v>158929</v>
      </c>
      <c r="E21" s="5">
        <f>D21-C21</f>
        <v>55692</v>
      </c>
      <c r="F21" s="7">
        <f>(D21/C21)-1</f>
        <v>0.53945775254995776</v>
      </c>
      <c r="H21" s="4" t="s">
        <v>7</v>
      </c>
      <c r="I21" s="5">
        <v>548024</v>
      </c>
      <c r="J21" s="6">
        <v>1448868</v>
      </c>
      <c r="K21" s="5">
        <f>J21-I21</f>
        <v>900844</v>
      </c>
      <c r="L21" s="7">
        <f>(J21/I21)-1</f>
        <v>1.6438039209961608</v>
      </c>
    </row>
    <row r="22" spans="2:12" x14ac:dyDescent="0.25">
      <c r="B22" s="27" t="s">
        <v>9</v>
      </c>
      <c r="C22" s="52">
        <v>8746</v>
      </c>
      <c r="D22" s="29">
        <v>12121</v>
      </c>
      <c r="E22" s="28">
        <f t="shared" ref="E22:E26" si="4">D22-C22</f>
        <v>3375</v>
      </c>
      <c r="F22" s="43">
        <f t="shared" ref="F22:F26" si="5">(D22/C22)-1</f>
        <v>0.38589069288817734</v>
      </c>
      <c r="H22" s="27" t="s">
        <v>9</v>
      </c>
      <c r="I22" s="52">
        <v>31890</v>
      </c>
      <c r="J22" s="29">
        <v>122813</v>
      </c>
      <c r="K22" s="28">
        <f t="shared" ref="K22:K26" si="6">J22-I22</f>
        <v>90923</v>
      </c>
      <c r="L22" s="43">
        <f t="shared" ref="L22:L26" si="7">(J22/I22)-1</f>
        <v>2.8511445594230165</v>
      </c>
    </row>
    <row r="23" spans="2:12" x14ac:dyDescent="0.25">
      <c r="B23" s="10" t="s">
        <v>10</v>
      </c>
      <c r="C23" s="53">
        <v>11401</v>
      </c>
      <c r="D23" s="12">
        <v>26728</v>
      </c>
      <c r="E23" s="11">
        <f t="shared" si="4"/>
        <v>15327</v>
      </c>
      <c r="F23" s="44">
        <f t="shared" si="5"/>
        <v>1.3443557582668189</v>
      </c>
      <c r="H23" s="10" t="s">
        <v>10</v>
      </c>
      <c r="I23" s="53">
        <v>33374</v>
      </c>
      <c r="J23" s="12">
        <v>181687</v>
      </c>
      <c r="K23" s="11">
        <f t="shared" si="6"/>
        <v>148313</v>
      </c>
      <c r="L23" s="44">
        <f t="shared" si="7"/>
        <v>4.4439683586025049</v>
      </c>
    </row>
    <row r="24" spans="2:12" x14ac:dyDescent="0.25">
      <c r="B24" s="27" t="s">
        <v>11</v>
      </c>
      <c r="C24" s="52">
        <v>20704</v>
      </c>
      <c r="D24" s="29">
        <v>21060</v>
      </c>
      <c r="E24" s="28">
        <f t="shared" si="4"/>
        <v>356</v>
      </c>
      <c r="F24" s="43">
        <f t="shared" si="5"/>
        <v>1.7194744976816168E-2</v>
      </c>
      <c r="H24" s="27" t="s">
        <v>11</v>
      </c>
      <c r="I24" s="52">
        <v>116327</v>
      </c>
      <c r="J24" s="29">
        <v>301555</v>
      </c>
      <c r="K24" s="28">
        <f t="shared" si="6"/>
        <v>185228</v>
      </c>
      <c r="L24" s="43">
        <f t="shared" si="7"/>
        <v>1.5923044521048424</v>
      </c>
    </row>
    <row r="25" spans="2:12" x14ac:dyDescent="0.25">
      <c r="B25" s="10" t="s">
        <v>12</v>
      </c>
      <c r="C25" s="53">
        <v>8953</v>
      </c>
      <c r="D25" s="12">
        <v>8496</v>
      </c>
      <c r="E25" s="11">
        <f t="shared" si="4"/>
        <v>-457</v>
      </c>
      <c r="F25" s="44">
        <f t="shared" si="5"/>
        <v>-5.1044342678431831E-2</v>
      </c>
      <c r="H25" s="10" t="s">
        <v>12</v>
      </c>
      <c r="I25" s="53">
        <v>39995</v>
      </c>
      <c r="J25" s="12">
        <v>102821</v>
      </c>
      <c r="K25" s="11">
        <f t="shared" si="6"/>
        <v>62826</v>
      </c>
      <c r="L25" s="44">
        <f t="shared" si="7"/>
        <v>1.5708463557944743</v>
      </c>
    </row>
    <row r="26" spans="2:12" x14ac:dyDescent="0.25">
      <c r="B26" s="27" t="s">
        <v>13</v>
      </c>
      <c r="C26" s="52">
        <v>6692</v>
      </c>
      <c r="D26" s="29">
        <v>8880</v>
      </c>
      <c r="E26" s="28">
        <f t="shared" si="4"/>
        <v>2188</v>
      </c>
      <c r="F26" s="43">
        <f t="shared" si="5"/>
        <v>0.32695756126718467</v>
      </c>
      <c r="H26" s="27" t="s">
        <v>13</v>
      </c>
      <c r="I26" s="52">
        <v>52202</v>
      </c>
      <c r="J26" s="29">
        <v>97387</v>
      </c>
      <c r="K26" s="28">
        <f t="shared" si="6"/>
        <v>45185</v>
      </c>
      <c r="L26" s="43">
        <f t="shared" si="7"/>
        <v>0.86557986284050425</v>
      </c>
    </row>
    <row r="27" spans="2:12" x14ac:dyDescent="0.25">
      <c r="B27" s="10" t="s">
        <v>14</v>
      </c>
      <c r="C27" s="53">
        <v>34680</v>
      </c>
      <c r="D27" s="12">
        <v>55442</v>
      </c>
      <c r="E27" s="11">
        <f>D27-C27</f>
        <v>20762</v>
      </c>
      <c r="F27" s="44">
        <f>(D27/C27)-1</f>
        <v>0.59867358708189156</v>
      </c>
      <c r="H27" s="10" t="s">
        <v>14</v>
      </c>
      <c r="I27" s="53">
        <v>207269</v>
      </c>
      <c r="J27" s="12">
        <v>434163</v>
      </c>
      <c r="K27" s="11">
        <f>J27-I27</f>
        <v>226894</v>
      </c>
      <c r="L27" s="44">
        <f>(J27/I27)-1</f>
        <v>1.0946837201897051</v>
      </c>
    </row>
    <row r="28" spans="2:12" x14ac:dyDescent="0.25">
      <c r="B28" s="27" t="s">
        <v>15</v>
      </c>
      <c r="C28" s="52">
        <v>2223</v>
      </c>
      <c r="D28" s="29">
        <v>7879</v>
      </c>
      <c r="E28" s="28">
        <f>D28-C28</f>
        <v>5656</v>
      </c>
      <c r="F28" s="43">
        <f>(D28/C28)-1</f>
        <v>2.5443094916779128</v>
      </c>
      <c r="H28" s="27" t="s">
        <v>15</v>
      </c>
      <c r="I28" s="52">
        <v>6646</v>
      </c>
      <c r="J28" s="29">
        <v>54222</v>
      </c>
      <c r="K28" s="28">
        <f>J28-I28</f>
        <v>47576</v>
      </c>
      <c r="L28" s="43">
        <f>(J28/I28)-1</f>
        <v>7.1585916340656031</v>
      </c>
    </row>
    <row r="29" spans="2:12" x14ac:dyDescent="0.25">
      <c r="B29" s="10" t="s">
        <v>16</v>
      </c>
      <c r="C29" s="53">
        <v>421</v>
      </c>
      <c r="D29" s="12">
        <v>1263</v>
      </c>
      <c r="E29" s="11">
        <f>D29-C29</f>
        <v>842</v>
      </c>
      <c r="F29" s="44">
        <f>(D29/C29)-1</f>
        <v>2</v>
      </c>
      <c r="H29" s="10" t="s">
        <v>16</v>
      </c>
      <c r="I29" s="53">
        <v>1505</v>
      </c>
      <c r="J29" s="12">
        <v>9859</v>
      </c>
      <c r="K29" s="11">
        <f>J29-I29</f>
        <v>8354</v>
      </c>
      <c r="L29" s="44">
        <f>(J29/I29)-1</f>
        <v>5.5508305647840528</v>
      </c>
    </row>
    <row r="30" spans="2:12" x14ac:dyDescent="0.25">
      <c r="B30" s="30" t="s">
        <v>28</v>
      </c>
      <c r="C30" s="57"/>
      <c r="D30" s="31"/>
      <c r="E30" s="27"/>
      <c r="F30" s="27"/>
      <c r="H30" s="30" t="s">
        <v>28</v>
      </c>
      <c r="I30" s="57"/>
      <c r="J30" s="31"/>
      <c r="K30" s="27"/>
      <c r="L30" s="27"/>
    </row>
    <row r="31" spans="2:12" x14ac:dyDescent="0.25">
      <c r="B31" s="24" t="s">
        <v>29</v>
      </c>
      <c r="C31" s="54">
        <v>5983</v>
      </c>
      <c r="D31" s="26">
        <v>9458</v>
      </c>
      <c r="E31" s="25">
        <f>D31-C31</f>
        <v>3475</v>
      </c>
      <c r="F31" s="45">
        <f>(D31/C31)-1</f>
        <v>0.58081230152097607</v>
      </c>
      <c r="H31" s="24" t="s">
        <v>29</v>
      </c>
      <c r="I31" s="54">
        <v>32728</v>
      </c>
      <c r="J31" s="26">
        <v>86942</v>
      </c>
      <c r="K31" s="25">
        <f>J31-I31</f>
        <v>54214</v>
      </c>
      <c r="L31" s="45">
        <f>(J31/I31)-1</f>
        <v>1.6565020777316062</v>
      </c>
    </row>
    <row r="32" spans="2:12" x14ac:dyDescent="0.25">
      <c r="B32" s="32" t="s">
        <v>30</v>
      </c>
      <c r="C32" s="55">
        <v>559</v>
      </c>
      <c r="D32" s="34">
        <v>872</v>
      </c>
      <c r="E32" s="33">
        <f>D32-C32</f>
        <v>313</v>
      </c>
      <c r="F32" s="46">
        <f>(D32/C32)-1</f>
        <v>0.55992844364937389</v>
      </c>
      <c r="H32" s="32" t="s">
        <v>30</v>
      </c>
      <c r="I32" s="55">
        <v>12216</v>
      </c>
      <c r="J32" s="34">
        <v>15709</v>
      </c>
      <c r="K32" s="33">
        <f>J32-I32</f>
        <v>3493</v>
      </c>
      <c r="L32" s="46">
        <f>(J32/I32)-1</f>
        <v>0.28593647675180089</v>
      </c>
    </row>
    <row r="33" spans="2:12" x14ac:dyDescent="0.25">
      <c r="B33" s="24" t="s">
        <v>50</v>
      </c>
      <c r="C33" s="54">
        <v>2373</v>
      </c>
      <c r="D33" s="26">
        <v>5323</v>
      </c>
      <c r="E33" s="25">
        <f>D33-C33</f>
        <v>2950</v>
      </c>
      <c r="F33" s="45">
        <f>(D33/C33)-1</f>
        <v>1.2431521281078801</v>
      </c>
      <c r="H33" s="24" t="s">
        <v>50</v>
      </c>
      <c r="I33" s="54">
        <v>6576</v>
      </c>
      <c r="J33" s="26">
        <v>29439</v>
      </c>
      <c r="K33" s="25">
        <f>J33-I33</f>
        <v>22863</v>
      </c>
      <c r="L33" s="45">
        <f>(J33/I33)-1</f>
        <v>3.476733576642336</v>
      </c>
    </row>
    <row r="34" spans="2:12" x14ac:dyDescent="0.25">
      <c r="B34" s="35" t="s">
        <v>31</v>
      </c>
      <c r="C34" s="56">
        <v>502</v>
      </c>
      <c r="D34" s="37">
        <v>1407</v>
      </c>
      <c r="E34" s="36">
        <f t="shared" ref="E34" si="8">D34-C34</f>
        <v>905</v>
      </c>
      <c r="F34" s="47">
        <f t="shared" ref="F34" si="9">(D34/C34)-1</f>
        <v>1.8027888446215141</v>
      </c>
      <c r="H34" s="35" t="s">
        <v>31</v>
      </c>
      <c r="I34" s="56">
        <v>7296</v>
      </c>
      <c r="J34" s="37">
        <v>12271</v>
      </c>
      <c r="K34" s="36">
        <f t="shared" ref="K34" si="10">J34-I34</f>
        <v>4975</v>
      </c>
      <c r="L34" s="47">
        <f t="shared" ref="L34" si="11">(J34/I34)-1</f>
        <v>0.68188048245614041</v>
      </c>
    </row>
    <row r="35" spans="2:12" x14ac:dyDescent="0.25">
      <c r="C35" s="14"/>
      <c r="D35" s="14"/>
      <c r="I35" s="14"/>
      <c r="J35" s="14"/>
    </row>
    <row r="36" spans="2:12" x14ac:dyDescent="0.25">
      <c r="B36" s="2" t="s">
        <v>98</v>
      </c>
      <c r="C36" s="22">
        <v>39469</v>
      </c>
      <c r="D36" s="22">
        <v>71600</v>
      </c>
      <c r="E36" s="22">
        <f>D36-C36</f>
        <v>32131</v>
      </c>
      <c r="F36" s="23">
        <f>(D36/C36)-1</f>
        <v>0.81408193772327642</v>
      </c>
      <c r="H36" s="2" t="s">
        <v>98</v>
      </c>
      <c r="I36" s="22">
        <v>152416</v>
      </c>
      <c r="J36" s="22">
        <v>513006</v>
      </c>
      <c r="K36" s="22">
        <f>J36-I36</f>
        <v>360590</v>
      </c>
      <c r="L36" s="23">
        <f>(J36/I36)-1</f>
        <v>2.3658277346210372</v>
      </c>
    </row>
    <row r="38" spans="2:12" ht="71.25" customHeight="1" x14ac:dyDescent="0.25">
      <c r="B38" s="58" t="s">
        <v>49</v>
      </c>
      <c r="C38" s="58"/>
      <c r="D38" s="58"/>
      <c r="E38" s="58"/>
      <c r="F38" s="58"/>
    </row>
    <row r="40" spans="2:12" x14ac:dyDescent="0.25">
      <c r="B40" s="21" t="s">
        <v>41</v>
      </c>
      <c r="H40" s="21"/>
    </row>
  </sheetData>
  <mergeCells count="17">
    <mergeCell ref="B38:F38"/>
    <mergeCell ref="J3:J4"/>
    <mergeCell ref="K3:L3"/>
    <mergeCell ref="B19:B20"/>
    <mergeCell ref="C19:C20"/>
    <mergeCell ref="D19:D20"/>
    <mergeCell ref="E19:F19"/>
    <mergeCell ref="H19:H20"/>
    <mergeCell ref="I19:I20"/>
    <mergeCell ref="J19:J20"/>
    <mergeCell ref="K19:L19"/>
    <mergeCell ref="B3:B4"/>
    <mergeCell ref="C3:C4"/>
    <mergeCell ref="D3:D4"/>
    <mergeCell ref="E3:F3"/>
    <mergeCell ref="H3:H4"/>
    <mergeCell ref="I3:I4"/>
  </mergeCells>
  <conditionalFormatting sqref="F16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{40CB7A0A-4C2C-41AD-8FFB-5EC9199D7964}</x14:id>
        </ext>
      </extLst>
    </cfRule>
  </conditionalFormatting>
  <conditionalFormatting sqref="F15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{6B763A03-5B66-40CD-8D41-4776E749CCFB}</x14:id>
        </ext>
      </extLst>
    </cfRule>
  </conditionalFormatting>
  <conditionalFormatting sqref="F14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{8BD97A56-A6AB-4A6E-810A-1E20A117AE86}</x14:id>
        </ext>
      </extLst>
    </cfRule>
  </conditionalFormatting>
  <conditionalFormatting sqref="F13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{CC1EB2B6-D1F7-4CCB-80E7-4A8C8DC63925}</x14:id>
        </ext>
      </extLst>
    </cfRule>
  </conditionalFormatting>
  <conditionalFormatting sqref="F12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{E8095C7C-FA84-4A7B-85A1-F9142A8193E9}</x14:id>
        </ext>
      </extLst>
    </cfRule>
  </conditionalFormatting>
  <conditionalFormatting sqref="F11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{36992E37-EEA6-4045-BC66-3528DDBFC852}</x14:id>
        </ext>
      </extLst>
    </cfRule>
  </conditionalFormatting>
  <conditionalFormatting sqref="F10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{9237654D-23E6-40ED-B4AC-A13AB3E1D2F1}</x14:id>
        </ext>
      </extLst>
    </cfRule>
  </conditionalFormatting>
  <conditionalFormatting sqref="F9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{1A0D5BD9-E9F7-4C44-A6A5-D0B860D24CDC}</x14:id>
        </ext>
      </extLst>
    </cfRule>
  </conditionalFormatting>
  <conditionalFormatting sqref="F8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{63D1C661-DB43-4152-98AC-2C33D4E06D5F}</x14:id>
        </ext>
      </extLst>
    </cfRule>
  </conditionalFormatting>
  <conditionalFormatting sqref="F7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{17C5431F-D511-44C4-A6D6-68C0C2062A33}</x14:id>
        </ext>
      </extLst>
    </cfRule>
  </conditionalFormatting>
  <conditionalFormatting sqref="F7:F16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{8AE3ACC7-D569-456D-B3A2-0668A0BE1708}</x14:id>
        </ext>
      </extLst>
    </cfRule>
  </conditionalFormatting>
  <conditionalFormatting sqref="F21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{10E53148-2A80-41A3-8DC7-227C3AD5B6F8}</x14:id>
        </ext>
      </extLst>
    </cfRule>
  </conditionalFormatting>
  <conditionalFormatting sqref="F7:F16 F5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{663D5989-B5B4-46B5-ADDB-51835765E4C3}</x14:id>
        </ext>
      </extLst>
    </cfRule>
  </conditionalFormatting>
  <conditionalFormatting sqref="F4:F16 F21:F29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{52610669-C7A6-44C5-B1FF-D99B1D56FC9B}</x14:id>
        </ext>
      </extLst>
    </cfRule>
  </conditionalFormatting>
  <conditionalFormatting sqref="F31:F34 F36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{905EEAC0-CF39-4E2B-8181-11EE6EDDA777}</x14:id>
        </ext>
      </extLst>
    </cfRule>
  </conditionalFormatting>
  <conditionalFormatting sqref="F31:F34 F36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{C253497F-7F4F-4E42-A7E1-19470CC5C690}</x14:id>
        </ext>
      </extLst>
    </cfRule>
  </conditionalFormatting>
  <conditionalFormatting sqref="F21:F34 F36 F7:F16 F5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{73C1F17B-CF5F-43CF-BB7D-6F4FDE22C076}</x14:id>
        </ext>
      </extLst>
    </cfRule>
  </conditionalFormatting>
  <conditionalFormatting sqref="L16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{2655CCA8-0664-4AFF-BEF2-A5F93C99DA12}</x14:id>
        </ext>
      </extLst>
    </cfRule>
  </conditionalFormatting>
  <conditionalFormatting sqref="L15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{4E527107-03AF-41D2-8041-157524C1AD0A}</x14:id>
        </ext>
      </extLst>
    </cfRule>
  </conditionalFormatting>
  <conditionalFormatting sqref="L14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{91AC6B83-7CFA-4621-BAD6-557A09C7CD2F}</x14:id>
        </ext>
      </extLst>
    </cfRule>
  </conditionalFormatting>
  <conditionalFormatting sqref="L13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{AAAF9F0E-D09D-4457-80CD-C630A93F4E7D}</x14:id>
        </ext>
      </extLst>
    </cfRule>
  </conditionalFormatting>
  <conditionalFormatting sqref="L12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{804A0C8B-3ACC-4FD4-B926-648ABD994978}</x14:id>
        </ext>
      </extLst>
    </cfRule>
  </conditionalFormatting>
  <conditionalFormatting sqref="L11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{43AB6A5E-1440-47A5-925E-8D0797670C10}</x14:id>
        </ext>
      </extLst>
    </cfRule>
  </conditionalFormatting>
  <conditionalFormatting sqref="L10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{9F7C0900-7FE5-46C0-BC63-81E13F1A0136}</x14:id>
        </ext>
      </extLst>
    </cfRule>
  </conditionalFormatting>
  <conditionalFormatting sqref="L9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{CF621D6C-220A-4EE5-9CB6-296D214BBD2D}</x14:id>
        </ext>
      </extLst>
    </cfRule>
  </conditionalFormatting>
  <conditionalFormatting sqref="L8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{CB374B45-F3C0-4D84-B3EE-14CE3029CA78}</x14:id>
        </ext>
      </extLst>
    </cfRule>
  </conditionalFormatting>
  <conditionalFormatting sqref="L7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{F33B394C-21AE-404C-88A2-AD4D6D8E467D}</x14:id>
        </ext>
      </extLst>
    </cfRule>
  </conditionalFormatting>
  <conditionalFormatting sqref="L7:L16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{B233016E-3C4F-48A7-9F1F-2F7F14D725A7}</x14:id>
        </ext>
      </extLst>
    </cfRule>
  </conditionalFormatting>
  <conditionalFormatting sqref="L21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{8AA54E29-D482-419F-9238-F99EE51A63A2}</x14:id>
        </ext>
      </extLst>
    </cfRule>
  </conditionalFormatting>
  <conditionalFormatting sqref="L7:L16 L5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{D5CE399D-F8B3-4CCC-AC86-F30765AC4D85}</x14:id>
        </ext>
      </extLst>
    </cfRule>
  </conditionalFormatting>
  <conditionalFormatting sqref="L4:L16 L21:L29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{D38F0BE5-AE80-4502-88B6-DBFD1B816B9E}</x14:id>
        </ext>
      </extLst>
    </cfRule>
  </conditionalFormatting>
  <conditionalFormatting sqref="L31:L34 L36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{7A40353D-97C1-4222-9A9E-8A2A57C13454}</x14:id>
        </ext>
      </extLst>
    </cfRule>
  </conditionalFormatting>
  <conditionalFormatting sqref="L31:L34 L3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{27D8D662-EC8C-4001-A4EF-4A7EE059D7ED}</x14:id>
        </ext>
      </extLst>
    </cfRule>
  </conditionalFormatting>
  <conditionalFormatting sqref="L21:L34 L36 L7:L16 L5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{B8814E73-DB4C-49FE-90DD-006D44C0FEC7}</x14:id>
        </ext>
      </extLst>
    </cfRule>
  </conditionalFormatting>
  <conditionalFormatting sqref="F31:F34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{15FE7DFE-53F2-484D-BC95-6D2077F222FD}</x14:id>
        </ext>
      </extLst>
    </cfRule>
  </conditionalFormatting>
  <conditionalFormatting sqref="F30:F34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{4454AA83-88E7-4679-B288-54CBCC981AB7}</x14:id>
        </ext>
      </extLst>
    </cfRule>
  </conditionalFormatting>
  <conditionalFormatting sqref="L31:L34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{8F6BDD8A-A043-4D37-8DF0-26DD7A4FFFE8}</x14:id>
        </ext>
      </extLst>
    </cfRule>
  </conditionalFormatting>
  <conditionalFormatting sqref="L30:L34"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{FA01FDC9-59D4-4384-AD42-DBDBCD3D217F}</x14:id>
        </ext>
      </extLst>
    </cfRule>
  </conditionalFormatting>
  <conditionalFormatting sqref="F7:F16 F5 F21:F29">
    <cfRule type="dataBar" priority="3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{4F3480E3-3839-4B25-93AE-3CAD5E09A93B}</x14:id>
        </ext>
      </extLst>
    </cfRule>
  </conditionalFormatting>
  <conditionalFormatting sqref="F5:F16 F21:F29">
    <cfRule type="dataBar" priority="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{2AE42185-8AA6-4B78-A558-E64F9CC40C86}</x14:id>
        </ext>
      </extLst>
    </cfRule>
  </conditionalFormatting>
  <conditionalFormatting sqref="F21:F29">
    <cfRule type="dataBar" priority="4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{2FDA307F-4BF0-492C-8CE1-9D628A269F27}</x14:id>
        </ext>
      </extLst>
    </cfRule>
  </conditionalFormatting>
  <conditionalFormatting sqref="F21:F29 F5:F16">
    <cfRule type="dataBar" priority="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{2A085AB5-6D8B-4298-B143-37F088E9397B}</x14:id>
        </ext>
      </extLst>
    </cfRule>
  </conditionalFormatting>
  <conditionalFormatting sqref="L7:L16 L5 L21:L29">
    <cfRule type="dataBar" priority="4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{7BD5255D-FD54-46EC-B67D-B49440EB3BF6}</x14:id>
        </ext>
      </extLst>
    </cfRule>
  </conditionalFormatting>
  <conditionalFormatting sqref="L5:L16 L21:L29">
    <cfRule type="dataBar" priority="4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{02563B4D-CAE4-4EE8-9AEA-9E5857178551}</x14:id>
        </ext>
      </extLst>
    </cfRule>
  </conditionalFormatting>
  <conditionalFormatting sqref="L21:L29">
    <cfRule type="dataBar" priority="4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{7166B054-B5B0-436D-839D-CA20B0F241F2}</x14:id>
        </ext>
      </extLst>
    </cfRule>
  </conditionalFormatting>
  <conditionalFormatting sqref="L21:L29 L5:L16">
    <cfRule type="dataBar" priority="4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{980B7630-E5E9-4B92-85C3-0B9CA52EDF3F}</x14:id>
        </ext>
      </extLst>
    </cfRule>
  </conditionalFormatting>
  <pageMargins left="0.7" right="0.7" top="0.75" bottom="0.75" header="0.3" footer="0.3"/>
  <ignoredErrors>
    <ignoredError sqref="C19:D20 C3:D4 I3:J4 I19:J20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0CB7A0A-4C2C-41AD-8FFB-5EC9199D796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6B763A03-5B66-40CD-8D41-4776E749CCF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8BD97A56-A6AB-4A6E-810A-1E20A117AE8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CC1EB2B6-D1F7-4CCB-80E7-4A8C8DC6392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E8095C7C-FA84-4A7B-85A1-F9142A8193E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36992E37-EEA6-4045-BC66-3528DDBFC85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9237654D-23E6-40ED-B4AC-A13AB3E1D2F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1A0D5BD9-E9F7-4C44-A6A5-D0B860D24CD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63D1C661-DB43-4152-98AC-2C33D4E06D5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17C5431F-D511-44C4-A6D6-68C0C2062A3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8AE3ACC7-D569-456D-B3A2-0668A0BE170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10E53148-2A80-41A3-8DC7-227C3AD5B6F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</xm:sqref>
        </x14:conditionalFormatting>
        <x14:conditionalFormatting xmlns:xm="http://schemas.microsoft.com/office/excel/2006/main">
          <x14:cfRule type="dataBar" id="{663D5989-B5B4-46B5-ADDB-51835765E4C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</xm:sqref>
        </x14:conditionalFormatting>
        <x14:conditionalFormatting xmlns:xm="http://schemas.microsoft.com/office/excel/2006/main">
          <x14:cfRule type="dataBar" id="{52610669-C7A6-44C5-B1FF-D99B1D56FC9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F4:F16 F21:F29</xm:sqref>
        </x14:conditionalFormatting>
        <x14:conditionalFormatting xmlns:xm="http://schemas.microsoft.com/office/excel/2006/main">
          <x14:cfRule type="dataBar" id="{905EEAC0-CF39-4E2B-8181-11EE6EDDA77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F31:F34 F36</xm:sqref>
        </x14:conditionalFormatting>
        <x14:conditionalFormatting xmlns:xm="http://schemas.microsoft.com/office/excel/2006/main">
          <x14:cfRule type="dataBar" id="{C253497F-7F4F-4E42-A7E1-19470CC5C69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F31:F34 F36</xm:sqref>
        </x14:conditionalFormatting>
        <x14:conditionalFormatting xmlns:xm="http://schemas.microsoft.com/office/excel/2006/main">
          <x14:cfRule type="dataBar" id="{73C1F17B-CF5F-43CF-BB7D-6F4FDE22C07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F21:F34 F36 F7:F16 F5</xm:sqref>
        </x14:conditionalFormatting>
        <x14:conditionalFormatting xmlns:xm="http://schemas.microsoft.com/office/excel/2006/main">
          <x14:cfRule type="dataBar" id="{2655CCA8-0664-4AFF-BEF2-A5F93C99DA1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4E527107-03AF-41D2-8041-157524C1AD0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91AC6B83-7CFA-4621-BAD6-557A09C7CD2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AAAF9F0E-D09D-4457-80CD-C630A93F4E7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804A0C8B-3ACC-4FD4-B926-648ABD99497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43AB6A5E-1440-47A5-925E-8D0797670C1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9F7C0900-7FE5-46C0-BC63-81E13F1A013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CF621D6C-220A-4EE5-9CB6-296D214BBD2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CB374B45-F3C0-4D84-B3EE-14CE3029CA7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F33B394C-21AE-404C-88A2-AD4D6D8E467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B233016E-3C4F-48A7-9F1F-2F7F14D725A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8AA54E29-D482-419F-9238-F99EE51A63A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</xm:sqref>
        </x14:conditionalFormatting>
        <x14:conditionalFormatting xmlns:xm="http://schemas.microsoft.com/office/excel/2006/main">
          <x14:cfRule type="dataBar" id="{D5CE399D-F8B3-4CCC-AC86-F30765AC4D8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</xm:sqref>
        </x14:conditionalFormatting>
        <x14:conditionalFormatting xmlns:xm="http://schemas.microsoft.com/office/excel/2006/main">
          <x14:cfRule type="dataBar" id="{D38F0BE5-AE80-4502-88B6-DBFD1B816B9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L4:L16 L21:L29</xm:sqref>
        </x14:conditionalFormatting>
        <x14:conditionalFormatting xmlns:xm="http://schemas.microsoft.com/office/excel/2006/main">
          <x14:cfRule type="dataBar" id="{7A40353D-97C1-4222-9A9E-8A2A57C1345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L31:L34 L36</xm:sqref>
        </x14:conditionalFormatting>
        <x14:conditionalFormatting xmlns:xm="http://schemas.microsoft.com/office/excel/2006/main">
          <x14:cfRule type="dataBar" id="{27D8D662-EC8C-4001-A4EF-4A7EE059D7E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L31:L34 L36</xm:sqref>
        </x14:conditionalFormatting>
        <x14:conditionalFormatting xmlns:xm="http://schemas.microsoft.com/office/excel/2006/main">
          <x14:cfRule type="dataBar" id="{B8814E73-DB4C-49FE-90DD-006D44C0FEC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L21:L34 L36 L7:L16 L5</xm:sqref>
        </x14:conditionalFormatting>
        <x14:conditionalFormatting xmlns:xm="http://schemas.microsoft.com/office/excel/2006/main">
          <x14:cfRule type="dataBar" id="{15FE7DFE-53F2-484D-BC95-6D2077F222F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F31:F34</xm:sqref>
        </x14:conditionalFormatting>
        <x14:conditionalFormatting xmlns:xm="http://schemas.microsoft.com/office/excel/2006/main">
          <x14:cfRule type="dataBar" id="{4454AA83-88E7-4679-B288-54CBCC981AB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F30:F34</xm:sqref>
        </x14:conditionalFormatting>
        <x14:conditionalFormatting xmlns:xm="http://schemas.microsoft.com/office/excel/2006/main">
          <x14:cfRule type="dataBar" id="{8F6BDD8A-A043-4D37-8DF0-26DD7A4FFFE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L31:L34</xm:sqref>
        </x14:conditionalFormatting>
        <x14:conditionalFormatting xmlns:xm="http://schemas.microsoft.com/office/excel/2006/main">
          <x14:cfRule type="dataBar" id="{FA01FDC9-59D4-4384-AD42-DBDBCD3D217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L30:L34</xm:sqref>
        </x14:conditionalFormatting>
        <x14:conditionalFormatting xmlns:xm="http://schemas.microsoft.com/office/excel/2006/main">
          <x14:cfRule type="dataBar" id="{4F3480E3-3839-4B25-93AE-3CAD5E09A93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F7:F16 F5 F21:F29</xm:sqref>
        </x14:conditionalFormatting>
        <x14:conditionalFormatting xmlns:xm="http://schemas.microsoft.com/office/excel/2006/main">
          <x14:cfRule type="dataBar" id="{2AE42185-8AA6-4B78-A558-E64F9CC40C8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F21:F29</xm:sqref>
        </x14:conditionalFormatting>
        <x14:conditionalFormatting xmlns:xm="http://schemas.microsoft.com/office/excel/2006/main">
          <x14:cfRule type="dataBar" id="{2FDA307F-4BF0-492C-8CE1-9D628A269F2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F21:F29</xm:sqref>
        </x14:conditionalFormatting>
        <x14:conditionalFormatting xmlns:xm="http://schemas.microsoft.com/office/excel/2006/main">
          <x14:cfRule type="dataBar" id="{2A085AB5-6D8B-4298-B143-37F088E9397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F21:F29 F5:F16</xm:sqref>
        </x14:conditionalFormatting>
        <x14:conditionalFormatting xmlns:xm="http://schemas.microsoft.com/office/excel/2006/main">
          <x14:cfRule type="dataBar" id="{7BD5255D-FD54-46EC-B67D-B49440EB3BF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L7:L16 L5 L21:L29</xm:sqref>
        </x14:conditionalFormatting>
        <x14:conditionalFormatting xmlns:xm="http://schemas.microsoft.com/office/excel/2006/main">
          <x14:cfRule type="dataBar" id="{02563B4D-CAE4-4EE8-9AEA-9E585717855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L5:L16 L21:L29</xm:sqref>
        </x14:conditionalFormatting>
        <x14:conditionalFormatting xmlns:xm="http://schemas.microsoft.com/office/excel/2006/main">
          <x14:cfRule type="dataBar" id="{7166B054-B5B0-436D-839D-CA20B0F241F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L21:L29</xm:sqref>
        </x14:conditionalFormatting>
        <x14:conditionalFormatting xmlns:xm="http://schemas.microsoft.com/office/excel/2006/main">
          <x14:cfRule type="dataBar" id="{980B7630-E5E9-4B92-85C3-0B9CA52EDF3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L21:L29 L5:L16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E0BE3-F77B-47BF-ACD3-56029333C102}">
  <dimension ref="B1:L40"/>
  <sheetViews>
    <sheetView zoomScaleNormal="100" workbookViewId="0">
      <selection activeCell="V18" sqref="V18"/>
    </sheetView>
  </sheetViews>
  <sheetFormatPr defaultRowHeight="15" x14ac:dyDescent="0.25"/>
  <cols>
    <col min="2" max="2" width="23.85546875" customWidth="1"/>
    <col min="7" max="7" width="7.5703125" customWidth="1"/>
    <col min="8" max="8" width="23.85546875" customWidth="1"/>
  </cols>
  <sheetData>
    <row r="1" spans="2:12" x14ac:dyDescent="0.25">
      <c r="B1" s="1" t="s">
        <v>4</v>
      </c>
    </row>
    <row r="2" spans="2:12" ht="15.75" thickBot="1" x14ac:dyDescent="0.3">
      <c r="B2" s="2" t="s">
        <v>37</v>
      </c>
      <c r="H2" s="2" t="s">
        <v>36</v>
      </c>
    </row>
    <row r="3" spans="2:12" ht="15.75" thickTop="1" x14ac:dyDescent="0.25">
      <c r="B3" s="59"/>
      <c r="C3" s="61" t="s">
        <v>0</v>
      </c>
      <c r="D3" s="62" t="s">
        <v>1</v>
      </c>
      <c r="E3" s="64" t="s">
        <v>6</v>
      </c>
      <c r="F3" s="65"/>
      <c r="H3" s="59"/>
      <c r="I3" s="61" t="s">
        <v>0</v>
      </c>
      <c r="J3" s="62" t="s">
        <v>1</v>
      </c>
      <c r="K3" s="64" t="s">
        <v>6</v>
      </c>
      <c r="L3" s="65"/>
    </row>
    <row r="4" spans="2:12" x14ac:dyDescent="0.25">
      <c r="B4" s="60"/>
      <c r="C4" s="60"/>
      <c r="D4" s="63"/>
      <c r="E4" s="3" t="s">
        <v>8</v>
      </c>
      <c r="F4" s="3" t="s">
        <v>2</v>
      </c>
      <c r="H4" s="60"/>
      <c r="I4" s="60"/>
      <c r="J4" s="63"/>
      <c r="K4" s="3" t="s">
        <v>8</v>
      </c>
      <c r="L4" s="3" t="s">
        <v>2</v>
      </c>
    </row>
    <row r="5" spans="2:12" x14ac:dyDescent="0.25">
      <c r="B5" s="4" t="s">
        <v>7</v>
      </c>
      <c r="C5" s="5">
        <v>2997</v>
      </c>
      <c r="D5" s="6">
        <v>75831</v>
      </c>
      <c r="E5" s="5">
        <f>D5-C5</f>
        <v>72834</v>
      </c>
      <c r="F5" s="7">
        <f>(D5/C5)-1</f>
        <v>24.302302302302301</v>
      </c>
      <c r="H5" s="4" t="s">
        <v>7</v>
      </c>
      <c r="I5" s="5">
        <v>7359</v>
      </c>
      <c r="J5" s="6">
        <v>143487</v>
      </c>
      <c r="K5" s="5">
        <f>J5-I5</f>
        <v>136128</v>
      </c>
      <c r="L5" s="7">
        <f>(J5/I5)-1</f>
        <v>18.498165511618428</v>
      </c>
    </row>
    <row r="6" spans="2:12" x14ac:dyDescent="0.25">
      <c r="B6" s="8" t="s">
        <v>39</v>
      </c>
      <c r="D6" s="9"/>
      <c r="H6" s="8" t="s">
        <v>40</v>
      </c>
      <c r="J6" s="9"/>
    </row>
    <row r="7" spans="2:12" x14ac:dyDescent="0.25">
      <c r="B7" s="10" t="s">
        <v>17</v>
      </c>
      <c r="C7" s="11">
        <v>55</v>
      </c>
      <c r="D7" s="12">
        <v>28842</v>
      </c>
      <c r="E7" s="11">
        <f t="shared" ref="E7:E16" si="0">D7-C7</f>
        <v>28787</v>
      </c>
      <c r="F7" s="13">
        <f t="shared" ref="F7:F16" si="1">(D7/C7)-1</f>
        <v>523.4</v>
      </c>
      <c r="H7" s="10" t="s">
        <v>17</v>
      </c>
      <c r="I7" s="11">
        <v>279</v>
      </c>
      <c r="J7" s="12">
        <v>44925</v>
      </c>
      <c r="K7" s="11">
        <f t="shared" ref="K7:K16" si="2">J7-I7</f>
        <v>44646</v>
      </c>
      <c r="L7" s="13">
        <f t="shared" ref="L7:L16" si="3">(J7/I7)-1</f>
        <v>160.02150537634409</v>
      </c>
    </row>
    <row r="8" spans="2:12" x14ac:dyDescent="0.25">
      <c r="B8" t="s">
        <v>18</v>
      </c>
      <c r="C8" s="14">
        <v>96</v>
      </c>
      <c r="D8" s="15">
        <v>10567</v>
      </c>
      <c r="E8" s="14">
        <f t="shared" si="0"/>
        <v>10471</v>
      </c>
      <c r="F8" s="16">
        <f t="shared" si="1"/>
        <v>109.07291666666667</v>
      </c>
      <c r="H8" t="s">
        <v>18</v>
      </c>
      <c r="I8" s="14">
        <v>375</v>
      </c>
      <c r="J8" s="15">
        <v>24576</v>
      </c>
      <c r="K8" s="14">
        <f t="shared" si="2"/>
        <v>24201</v>
      </c>
      <c r="L8" s="16">
        <f t="shared" si="3"/>
        <v>64.536000000000001</v>
      </c>
    </row>
    <row r="9" spans="2:12" x14ac:dyDescent="0.25">
      <c r="B9" s="10" t="s">
        <v>23</v>
      </c>
      <c r="C9" s="11">
        <v>93</v>
      </c>
      <c r="D9" s="12">
        <v>5278</v>
      </c>
      <c r="E9" s="11">
        <f t="shared" si="0"/>
        <v>5185</v>
      </c>
      <c r="F9" s="13">
        <f t="shared" si="1"/>
        <v>55.752688172043008</v>
      </c>
      <c r="H9" s="10" t="s">
        <v>20</v>
      </c>
      <c r="I9" s="11">
        <v>645</v>
      </c>
      <c r="J9" s="12">
        <v>8667</v>
      </c>
      <c r="K9" s="11">
        <f t="shared" si="2"/>
        <v>8022</v>
      </c>
      <c r="L9" s="13">
        <f t="shared" si="3"/>
        <v>12.437209302325581</v>
      </c>
    </row>
    <row r="10" spans="2:12" x14ac:dyDescent="0.25">
      <c r="B10" t="s">
        <v>20</v>
      </c>
      <c r="C10" s="14">
        <v>239</v>
      </c>
      <c r="D10" s="15">
        <v>4808</v>
      </c>
      <c r="E10" s="14">
        <f t="shared" si="0"/>
        <v>4569</v>
      </c>
      <c r="F10" s="16">
        <f t="shared" si="1"/>
        <v>19.11715481171548</v>
      </c>
      <c r="H10" t="s">
        <v>23</v>
      </c>
      <c r="I10" s="14">
        <v>240</v>
      </c>
      <c r="J10" s="15">
        <v>7536</v>
      </c>
      <c r="K10" s="14">
        <f t="shared" si="2"/>
        <v>7296</v>
      </c>
      <c r="L10" s="16">
        <f t="shared" si="3"/>
        <v>30.4</v>
      </c>
    </row>
    <row r="11" spans="2:12" x14ac:dyDescent="0.25">
      <c r="B11" s="10" t="s">
        <v>19</v>
      </c>
      <c r="C11" s="11">
        <v>1201</v>
      </c>
      <c r="D11" s="12">
        <v>2994</v>
      </c>
      <c r="E11" s="11">
        <f t="shared" si="0"/>
        <v>1793</v>
      </c>
      <c r="F11" s="13">
        <f t="shared" si="1"/>
        <v>1.4929225645295587</v>
      </c>
      <c r="H11" s="10" t="s">
        <v>19</v>
      </c>
      <c r="I11" s="11">
        <v>2424</v>
      </c>
      <c r="J11" s="12">
        <v>7282</v>
      </c>
      <c r="K11" s="11">
        <f t="shared" si="2"/>
        <v>4858</v>
      </c>
      <c r="L11" s="13">
        <f t="shared" si="3"/>
        <v>2.0041254125412542</v>
      </c>
    </row>
    <row r="12" spans="2:12" x14ac:dyDescent="0.25">
      <c r="B12" t="s">
        <v>22</v>
      </c>
      <c r="C12" s="14">
        <v>63</v>
      </c>
      <c r="D12" s="15">
        <v>2924</v>
      </c>
      <c r="E12" s="14">
        <f t="shared" si="0"/>
        <v>2861</v>
      </c>
      <c r="F12" s="16">
        <f t="shared" si="1"/>
        <v>45.412698412698411</v>
      </c>
      <c r="H12" t="s">
        <v>22</v>
      </c>
      <c r="I12" s="14">
        <v>127</v>
      </c>
      <c r="J12" s="15">
        <v>5365</v>
      </c>
      <c r="K12" s="14">
        <f t="shared" si="2"/>
        <v>5238</v>
      </c>
      <c r="L12" s="16">
        <f t="shared" si="3"/>
        <v>41.244094488188978</v>
      </c>
    </row>
    <row r="13" spans="2:12" x14ac:dyDescent="0.25">
      <c r="B13" s="10" t="s">
        <v>33</v>
      </c>
      <c r="C13" s="11">
        <v>118</v>
      </c>
      <c r="D13" s="12">
        <v>1984</v>
      </c>
      <c r="E13" s="11">
        <f t="shared" si="0"/>
        <v>1866</v>
      </c>
      <c r="F13" s="13">
        <f t="shared" si="1"/>
        <v>15.8135593220339</v>
      </c>
      <c r="H13" s="10" t="s">
        <v>32</v>
      </c>
      <c r="I13" s="11">
        <v>137</v>
      </c>
      <c r="J13" s="12">
        <v>4421</v>
      </c>
      <c r="K13" s="11">
        <f t="shared" si="2"/>
        <v>4284</v>
      </c>
      <c r="L13" s="13">
        <f t="shared" si="3"/>
        <v>31.270072992700733</v>
      </c>
    </row>
    <row r="14" spans="2:12" x14ac:dyDescent="0.25">
      <c r="B14" t="s">
        <v>26</v>
      </c>
      <c r="C14" s="14">
        <v>60</v>
      </c>
      <c r="D14" s="15">
        <v>1779</v>
      </c>
      <c r="E14" s="14">
        <f t="shared" si="0"/>
        <v>1719</v>
      </c>
      <c r="F14" s="16">
        <f t="shared" si="1"/>
        <v>28.65</v>
      </c>
      <c r="H14" t="s">
        <v>25</v>
      </c>
      <c r="I14" s="14">
        <v>54</v>
      </c>
      <c r="J14" s="15">
        <v>3399</v>
      </c>
      <c r="K14" s="14">
        <f t="shared" si="2"/>
        <v>3345</v>
      </c>
      <c r="L14" s="16">
        <f t="shared" si="3"/>
        <v>61.944444444444443</v>
      </c>
    </row>
    <row r="15" spans="2:12" x14ac:dyDescent="0.25">
      <c r="B15" s="10" t="s">
        <v>34</v>
      </c>
      <c r="C15" s="11">
        <v>13</v>
      </c>
      <c r="D15" s="12">
        <v>1685</v>
      </c>
      <c r="E15" s="11">
        <f t="shared" si="0"/>
        <v>1672</v>
      </c>
      <c r="F15" s="13">
        <f t="shared" si="1"/>
        <v>128.61538461538461</v>
      </c>
      <c r="H15" s="10" t="s">
        <v>33</v>
      </c>
      <c r="I15" s="11">
        <v>324</v>
      </c>
      <c r="J15" s="12">
        <v>3200</v>
      </c>
      <c r="K15" s="11">
        <f t="shared" si="2"/>
        <v>2876</v>
      </c>
      <c r="L15" s="13">
        <f t="shared" si="3"/>
        <v>8.8765432098765427</v>
      </c>
    </row>
    <row r="16" spans="2:12" x14ac:dyDescent="0.25">
      <c r="B16" s="17" t="s">
        <v>25</v>
      </c>
      <c r="C16" s="18">
        <v>18</v>
      </c>
      <c r="D16" s="19">
        <v>1356</v>
      </c>
      <c r="E16" s="18">
        <f t="shared" si="0"/>
        <v>1338</v>
      </c>
      <c r="F16" s="20">
        <f t="shared" si="1"/>
        <v>74.333333333333329</v>
      </c>
      <c r="H16" s="17" t="s">
        <v>26</v>
      </c>
      <c r="I16" s="18">
        <v>162</v>
      </c>
      <c r="J16" s="19">
        <v>3013</v>
      </c>
      <c r="K16" s="18">
        <f t="shared" si="2"/>
        <v>2851</v>
      </c>
      <c r="L16" s="20">
        <f t="shared" si="3"/>
        <v>17.598765432098766</v>
      </c>
    </row>
    <row r="17" spans="2:12" x14ac:dyDescent="0.25">
      <c r="B17" s="21"/>
      <c r="C17" s="14"/>
      <c r="D17" s="14"/>
      <c r="H17" s="21"/>
      <c r="I17" s="14"/>
      <c r="J17" s="14"/>
    </row>
    <row r="18" spans="2:12" ht="15.75" thickBot="1" x14ac:dyDescent="0.3">
      <c r="B18" s="2" t="s">
        <v>38</v>
      </c>
      <c r="H18" s="2" t="s">
        <v>35</v>
      </c>
    </row>
    <row r="19" spans="2:12" ht="15.75" thickTop="1" x14ac:dyDescent="0.25">
      <c r="B19" s="59"/>
      <c r="C19" s="61" t="s">
        <v>0</v>
      </c>
      <c r="D19" s="62" t="s">
        <v>1</v>
      </c>
      <c r="E19" s="64" t="s">
        <v>6</v>
      </c>
      <c r="F19" s="65"/>
      <c r="H19" s="59"/>
      <c r="I19" s="61" t="s">
        <v>0</v>
      </c>
      <c r="J19" s="62" t="s">
        <v>1</v>
      </c>
      <c r="K19" s="64" t="s">
        <v>6</v>
      </c>
      <c r="L19" s="65"/>
    </row>
    <row r="20" spans="2:12" x14ac:dyDescent="0.25">
      <c r="B20" s="60"/>
      <c r="C20" s="60"/>
      <c r="D20" s="63"/>
      <c r="E20" s="3" t="s">
        <v>8</v>
      </c>
      <c r="F20" s="3" t="s">
        <v>2</v>
      </c>
      <c r="H20" s="60"/>
      <c r="I20" s="60"/>
      <c r="J20" s="63"/>
      <c r="K20" s="3" t="s">
        <v>8</v>
      </c>
      <c r="L20" s="3" t="s">
        <v>2</v>
      </c>
    </row>
    <row r="21" spans="2:12" x14ac:dyDescent="0.25">
      <c r="B21" s="4" t="s">
        <v>7</v>
      </c>
      <c r="C21" s="5">
        <v>2997</v>
      </c>
      <c r="D21" s="6">
        <v>75831</v>
      </c>
      <c r="E21" s="5">
        <f>D21-C21</f>
        <v>72834</v>
      </c>
      <c r="F21" s="7">
        <f>(D21/C21)-1</f>
        <v>24.302302302302301</v>
      </c>
      <c r="H21" s="4" t="s">
        <v>7</v>
      </c>
      <c r="I21" s="5">
        <v>7359</v>
      </c>
      <c r="J21" s="6">
        <v>143487</v>
      </c>
      <c r="K21" s="5">
        <f>J21-I21</f>
        <v>136128</v>
      </c>
      <c r="L21" s="7">
        <f>(J21/I21)-1</f>
        <v>18.498165511618428</v>
      </c>
    </row>
    <row r="22" spans="2:12" x14ac:dyDescent="0.25">
      <c r="B22" s="27" t="s">
        <v>9</v>
      </c>
      <c r="C22" s="38">
        <v>217</v>
      </c>
      <c r="D22" s="29">
        <v>3440</v>
      </c>
      <c r="E22" s="28">
        <f t="shared" ref="E22:E26" si="4">D22-C22</f>
        <v>3223</v>
      </c>
      <c r="F22" s="43">
        <f t="shared" ref="F22:F26" si="5">(D22/C22)-1</f>
        <v>14.852534562211982</v>
      </c>
      <c r="H22" s="27" t="s">
        <v>9</v>
      </c>
      <c r="I22" s="38">
        <v>688</v>
      </c>
      <c r="J22" s="29">
        <v>6250</v>
      </c>
      <c r="K22" s="28">
        <f t="shared" ref="K22:K26" si="6">J22-I22</f>
        <v>5562</v>
      </c>
      <c r="L22" s="43">
        <f t="shared" ref="L22:L26" si="7">(J22/I22)-1</f>
        <v>8.0843023255813957</v>
      </c>
    </row>
    <row r="23" spans="2:12" x14ac:dyDescent="0.25">
      <c r="B23" s="10" t="s">
        <v>10</v>
      </c>
      <c r="C23" s="39">
        <v>68</v>
      </c>
      <c r="D23" s="12">
        <v>30527</v>
      </c>
      <c r="E23" s="11">
        <f t="shared" si="4"/>
        <v>30459</v>
      </c>
      <c r="F23" s="44">
        <f t="shared" si="5"/>
        <v>447.9264705882353</v>
      </c>
      <c r="H23" s="10" t="s">
        <v>10</v>
      </c>
      <c r="I23" s="39">
        <v>306</v>
      </c>
      <c r="J23" s="12">
        <v>47616</v>
      </c>
      <c r="K23" s="11">
        <f t="shared" si="6"/>
        <v>47310</v>
      </c>
      <c r="L23" s="44">
        <f t="shared" si="7"/>
        <v>154.60784313725489</v>
      </c>
    </row>
    <row r="24" spans="2:12" x14ac:dyDescent="0.25">
      <c r="B24" s="27" t="s">
        <v>11</v>
      </c>
      <c r="C24" s="38">
        <v>493</v>
      </c>
      <c r="D24" s="29">
        <v>14372</v>
      </c>
      <c r="E24" s="28">
        <f t="shared" si="4"/>
        <v>13879</v>
      </c>
      <c r="F24" s="43">
        <f t="shared" si="5"/>
        <v>28.152129817444219</v>
      </c>
      <c r="H24" s="27" t="s">
        <v>11</v>
      </c>
      <c r="I24" s="38">
        <v>1250</v>
      </c>
      <c r="J24" s="29">
        <v>24566</v>
      </c>
      <c r="K24" s="28">
        <f t="shared" si="6"/>
        <v>23316</v>
      </c>
      <c r="L24" s="43">
        <f t="shared" si="7"/>
        <v>18.652799999999999</v>
      </c>
    </row>
    <row r="25" spans="2:12" x14ac:dyDescent="0.25">
      <c r="B25" s="10" t="s">
        <v>12</v>
      </c>
      <c r="C25" s="39">
        <v>106</v>
      </c>
      <c r="D25" s="12">
        <v>2665</v>
      </c>
      <c r="E25" s="11">
        <f t="shared" si="4"/>
        <v>2559</v>
      </c>
      <c r="F25" s="44">
        <f t="shared" si="5"/>
        <v>24.141509433962263</v>
      </c>
      <c r="H25" s="10" t="s">
        <v>12</v>
      </c>
      <c r="I25" s="39">
        <v>299</v>
      </c>
      <c r="J25" s="12">
        <v>7434</v>
      </c>
      <c r="K25" s="11">
        <f t="shared" si="6"/>
        <v>7135</v>
      </c>
      <c r="L25" s="44">
        <f t="shared" si="7"/>
        <v>23.862876254180602</v>
      </c>
    </row>
    <row r="26" spans="2:12" x14ac:dyDescent="0.25">
      <c r="B26" s="27" t="s">
        <v>13</v>
      </c>
      <c r="C26" s="38">
        <v>1400</v>
      </c>
      <c r="D26" s="29">
        <v>3440</v>
      </c>
      <c r="E26" s="28">
        <f t="shared" si="4"/>
        <v>2040</v>
      </c>
      <c r="F26" s="43">
        <f t="shared" si="5"/>
        <v>1.4571428571428573</v>
      </c>
      <c r="H26" s="27" t="s">
        <v>13</v>
      </c>
      <c r="I26" s="38">
        <v>2989</v>
      </c>
      <c r="J26" s="29">
        <v>9890</v>
      </c>
      <c r="K26" s="28">
        <f t="shared" si="6"/>
        <v>6901</v>
      </c>
      <c r="L26" s="43">
        <f t="shared" si="7"/>
        <v>2.3087989294078288</v>
      </c>
    </row>
    <row r="27" spans="2:12" x14ac:dyDescent="0.25">
      <c r="B27" s="10" t="s">
        <v>14</v>
      </c>
      <c r="C27" s="39">
        <v>104</v>
      </c>
      <c r="D27" s="12">
        <v>10960</v>
      </c>
      <c r="E27" s="11">
        <f>D27-C27</f>
        <v>10856</v>
      </c>
      <c r="F27" s="44">
        <f>(D27/C27)-1</f>
        <v>104.38461538461539</v>
      </c>
      <c r="H27" s="10" t="s">
        <v>14</v>
      </c>
      <c r="I27" s="39">
        <v>401</v>
      </c>
      <c r="J27" s="12">
        <v>25573</v>
      </c>
      <c r="K27" s="11">
        <f>J27-I27</f>
        <v>25172</v>
      </c>
      <c r="L27" s="44">
        <f>(J27/I27)-1</f>
        <v>62.773067331670823</v>
      </c>
    </row>
    <row r="28" spans="2:12" x14ac:dyDescent="0.25">
      <c r="B28" s="27" t="s">
        <v>15</v>
      </c>
      <c r="C28" s="38">
        <v>62</v>
      </c>
      <c r="D28" s="29">
        <v>3146</v>
      </c>
      <c r="E28" s="28">
        <f>D28-C28</f>
        <v>3084</v>
      </c>
      <c r="F28" s="43">
        <f>(D28/C28)-1</f>
        <v>49.741935483870968</v>
      </c>
      <c r="H28" s="27" t="s">
        <v>15</v>
      </c>
      <c r="I28" s="52">
        <v>134</v>
      </c>
      <c r="J28" s="29">
        <v>6263</v>
      </c>
      <c r="K28" s="28">
        <f>J28-I28</f>
        <v>6129</v>
      </c>
      <c r="L28" s="43">
        <f>(J28/I28)-1</f>
        <v>45.738805970149251</v>
      </c>
    </row>
    <row r="29" spans="2:12" x14ac:dyDescent="0.25">
      <c r="B29" s="10" t="s">
        <v>16</v>
      </c>
      <c r="C29" s="39">
        <v>3</v>
      </c>
      <c r="D29" s="12">
        <v>288</v>
      </c>
      <c r="E29" s="11">
        <f>D29-C29</f>
        <v>285</v>
      </c>
      <c r="F29" s="44">
        <f>(D29/C29)-1</f>
        <v>95</v>
      </c>
      <c r="H29" s="10" t="s">
        <v>16</v>
      </c>
      <c r="I29" s="39">
        <v>21</v>
      </c>
      <c r="J29" s="12">
        <v>571</v>
      </c>
      <c r="K29" s="11">
        <f>J29-I29</f>
        <v>550</v>
      </c>
      <c r="L29" s="44">
        <f>(J29/I29)-1</f>
        <v>26.19047619047619</v>
      </c>
    </row>
    <row r="30" spans="2:12" x14ac:dyDescent="0.25">
      <c r="B30" s="30" t="s">
        <v>28</v>
      </c>
      <c r="C30" s="27"/>
      <c r="D30" s="31"/>
      <c r="E30" s="27"/>
      <c r="F30" s="27"/>
      <c r="H30" s="30" t="s">
        <v>28</v>
      </c>
      <c r="I30" s="27"/>
      <c r="J30" s="31"/>
      <c r="K30" s="27"/>
      <c r="L30" s="27"/>
    </row>
    <row r="31" spans="2:12" x14ac:dyDescent="0.25">
      <c r="B31" s="24" t="s">
        <v>29</v>
      </c>
      <c r="C31" s="40">
        <v>286</v>
      </c>
      <c r="D31" s="26">
        <v>4338</v>
      </c>
      <c r="E31" s="25">
        <f>D31-C31</f>
        <v>4052</v>
      </c>
      <c r="F31" s="45">
        <f>(D31/C31)-1</f>
        <v>14.167832167832168</v>
      </c>
      <c r="H31" s="24" t="s">
        <v>29</v>
      </c>
      <c r="I31" s="40">
        <v>483</v>
      </c>
      <c r="J31" s="26">
        <v>9308</v>
      </c>
      <c r="K31" s="25">
        <f>J31-I31</f>
        <v>8825</v>
      </c>
      <c r="L31" s="45">
        <f>(J31/I31)-1</f>
        <v>18.271221532091097</v>
      </c>
    </row>
    <row r="32" spans="2:12" x14ac:dyDescent="0.25">
      <c r="B32" s="32" t="s">
        <v>30</v>
      </c>
      <c r="C32" s="55">
        <v>24</v>
      </c>
      <c r="D32" s="34">
        <v>423</v>
      </c>
      <c r="E32" s="33">
        <f>D32-C32</f>
        <v>399</v>
      </c>
      <c r="F32" s="46">
        <f>(D32/C32)-1</f>
        <v>16.625</v>
      </c>
      <c r="H32" s="32" t="s">
        <v>30</v>
      </c>
      <c r="I32" s="55">
        <v>37</v>
      </c>
      <c r="J32" s="34">
        <v>765</v>
      </c>
      <c r="K32" s="33">
        <f>J32-I32</f>
        <v>728</v>
      </c>
      <c r="L32" s="46">
        <f>(J32/I32)-1</f>
        <v>19.675675675675677</v>
      </c>
    </row>
    <row r="33" spans="2:12" x14ac:dyDescent="0.25">
      <c r="B33" s="24" t="s">
        <v>50</v>
      </c>
      <c r="C33" s="40">
        <v>46</v>
      </c>
      <c r="D33" s="26">
        <v>1738</v>
      </c>
      <c r="E33" s="25">
        <f>D33-C33</f>
        <v>1692</v>
      </c>
      <c r="F33" s="45">
        <f>(D33/C33)-1</f>
        <v>36.782608695652172</v>
      </c>
      <c r="H33" s="24" t="s">
        <v>50</v>
      </c>
      <c r="I33" s="40">
        <v>85</v>
      </c>
      <c r="J33" s="26">
        <v>3471</v>
      </c>
      <c r="K33" s="25">
        <f>J33-I33</f>
        <v>3386</v>
      </c>
      <c r="L33" s="45">
        <f>(J33/I33)-1</f>
        <v>39.835294117647059</v>
      </c>
    </row>
    <row r="34" spans="2:12" x14ac:dyDescent="0.25">
      <c r="B34" s="35" t="s">
        <v>31</v>
      </c>
      <c r="C34" s="42">
        <v>188</v>
      </c>
      <c r="D34" s="37">
        <v>494</v>
      </c>
      <c r="E34" s="36">
        <f t="shared" ref="E34" si="8">D34-C34</f>
        <v>306</v>
      </c>
      <c r="F34" s="47">
        <f t="shared" ref="F34" si="9">(D34/C34)-1</f>
        <v>1.6276595744680851</v>
      </c>
      <c r="H34" s="35" t="s">
        <v>31</v>
      </c>
      <c r="I34" s="42">
        <v>666</v>
      </c>
      <c r="J34" s="37">
        <v>1780</v>
      </c>
      <c r="K34" s="36">
        <f t="shared" ref="K34" si="10">J34-I34</f>
        <v>1114</v>
      </c>
      <c r="L34" s="47">
        <f t="shared" ref="L34" si="11">(J34/I34)-1</f>
        <v>1.6726726726726726</v>
      </c>
    </row>
    <row r="35" spans="2:12" x14ac:dyDescent="0.25">
      <c r="C35" s="14"/>
      <c r="D35" s="14"/>
      <c r="I35" s="14"/>
      <c r="J35" s="14"/>
    </row>
    <row r="36" spans="2:12" x14ac:dyDescent="0.25">
      <c r="B36" s="2" t="s">
        <v>98</v>
      </c>
      <c r="C36" s="22">
        <v>2342</v>
      </c>
      <c r="D36" s="22">
        <v>27986</v>
      </c>
      <c r="E36" s="22">
        <f>D36-C36</f>
        <v>25644</v>
      </c>
      <c r="F36" s="23">
        <f>(D36/C36)-1</f>
        <v>10.949615713065755</v>
      </c>
      <c r="H36" s="2" t="s">
        <v>98</v>
      </c>
      <c r="I36" s="22">
        <v>8440</v>
      </c>
      <c r="J36" s="22">
        <v>43194</v>
      </c>
      <c r="K36" s="22">
        <f>J36-I36</f>
        <v>34754</v>
      </c>
      <c r="L36" s="23">
        <f>(J36/I36)-1</f>
        <v>4.117772511848341</v>
      </c>
    </row>
    <row r="38" spans="2:12" ht="71.25" customHeight="1" x14ac:dyDescent="0.25">
      <c r="B38" s="58" t="s">
        <v>52</v>
      </c>
      <c r="C38" s="58"/>
      <c r="D38" s="58"/>
      <c r="E38" s="58"/>
      <c r="F38" s="58"/>
    </row>
    <row r="40" spans="2:12" x14ac:dyDescent="0.25">
      <c r="B40" s="21" t="s">
        <v>41</v>
      </c>
      <c r="H40" s="21"/>
    </row>
  </sheetData>
  <mergeCells count="17">
    <mergeCell ref="K3:L3"/>
    <mergeCell ref="B19:B20"/>
    <mergeCell ref="C19:C20"/>
    <mergeCell ref="D19:D20"/>
    <mergeCell ref="E19:F19"/>
    <mergeCell ref="H19:H20"/>
    <mergeCell ref="I19:I20"/>
    <mergeCell ref="J19:J20"/>
    <mergeCell ref="K19:L19"/>
    <mergeCell ref="B3:B4"/>
    <mergeCell ref="C3:C4"/>
    <mergeCell ref="D3:D4"/>
    <mergeCell ref="E3:F3"/>
    <mergeCell ref="H3:H4"/>
    <mergeCell ref="I3:I4"/>
    <mergeCell ref="B38:F38"/>
    <mergeCell ref="J3:J4"/>
  </mergeCells>
  <conditionalFormatting sqref="F16">
    <cfRule type="dataBar" priority="5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{97638551-7405-42E6-8481-8AEAE83E9922}</x14:id>
        </ext>
      </extLst>
    </cfRule>
  </conditionalFormatting>
  <conditionalFormatting sqref="F15">
    <cfRule type="dataBar" priority="5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{8B5BFA3C-C37A-46CE-90F9-AEC1F75092B2}</x14:id>
        </ext>
      </extLst>
    </cfRule>
  </conditionalFormatting>
  <conditionalFormatting sqref="F14">
    <cfRule type="dataBar" priority="5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{E9532E8B-29E5-44AE-AE2B-7B06C3C4A46A}</x14:id>
        </ext>
      </extLst>
    </cfRule>
  </conditionalFormatting>
  <conditionalFormatting sqref="F13">
    <cfRule type="dataBar" priority="5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{619AA6A4-2C7A-41E7-909B-6EF65CFC4CD3}</x14:id>
        </ext>
      </extLst>
    </cfRule>
  </conditionalFormatting>
  <conditionalFormatting sqref="F12">
    <cfRule type="dataBar" priority="5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{DAEDAF1F-E0F3-4664-9CCF-B416C15F8B0B}</x14:id>
        </ext>
      </extLst>
    </cfRule>
  </conditionalFormatting>
  <conditionalFormatting sqref="F11">
    <cfRule type="dataBar" priority="5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{6E058F76-A267-4BDE-A3A3-15B46194FBF2}</x14:id>
        </ext>
      </extLst>
    </cfRule>
  </conditionalFormatting>
  <conditionalFormatting sqref="F10">
    <cfRule type="dataBar" priority="5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{98B48ACE-2D60-4B0D-8F33-32E6DACEE853}</x14:id>
        </ext>
      </extLst>
    </cfRule>
  </conditionalFormatting>
  <conditionalFormatting sqref="F9">
    <cfRule type="dataBar" priority="5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{2EC72F67-2CD9-46A2-832E-560153DD387D}</x14:id>
        </ext>
      </extLst>
    </cfRule>
  </conditionalFormatting>
  <conditionalFormatting sqref="F8">
    <cfRule type="dataBar" priority="5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{98BE31D9-B3AE-4DA2-A8BE-5D22C9B999C2}</x14:id>
        </ext>
      </extLst>
    </cfRule>
  </conditionalFormatting>
  <conditionalFormatting sqref="F7">
    <cfRule type="dataBar" priority="5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{4D752D8C-B100-41B1-ABAB-30F432BE3675}</x14:id>
        </ext>
      </extLst>
    </cfRule>
  </conditionalFormatting>
  <conditionalFormatting sqref="F7:F16">
    <cfRule type="dataBar" priority="4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{62A9A34C-1CD5-4C78-90F5-0F02BC7C0903}</x14:id>
        </ext>
      </extLst>
    </cfRule>
  </conditionalFormatting>
  <conditionalFormatting sqref="F21">
    <cfRule type="dataBar" priority="4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{190DE518-13B0-4806-B561-8E9C73161092}</x14:id>
        </ext>
      </extLst>
    </cfRule>
  </conditionalFormatting>
  <conditionalFormatting sqref="F7:F16 F5">
    <cfRule type="dataBar" priority="6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{08993BA6-CFE5-4797-A06D-00ED8ED0ACE0}</x14:id>
        </ext>
      </extLst>
    </cfRule>
  </conditionalFormatting>
  <conditionalFormatting sqref="F4:F16 F21:F29">
    <cfRule type="dataBar" priority="4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{01E6B0D2-8BE3-4B88-90BB-7C3854FFD6EB}</x14:id>
        </ext>
      </extLst>
    </cfRule>
  </conditionalFormatting>
  <conditionalFormatting sqref="F31:F34 F36">
    <cfRule type="dataBar" priority="4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{E3AB1E38-3332-4CDB-AAEF-DB7AE97B139A}</x14:id>
        </ext>
      </extLst>
    </cfRule>
  </conditionalFormatting>
  <conditionalFormatting sqref="F31:F34 F36">
    <cfRule type="dataBar" priority="4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{55495D1A-7436-4B86-A289-6BE9AAFCA407}</x14:id>
        </ext>
      </extLst>
    </cfRule>
  </conditionalFormatting>
  <conditionalFormatting sqref="F21:F34 F36 F7:F16 F5">
    <cfRule type="dataBar" priority="4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{C7D2D9A6-4608-4311-A8C1-5CD7B484AE37}</x14:id>
        </ext>
      </extLst>
    </cfRule>
  </conditionalFormatting>
  <conditionalFormatting sqref="L16"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{53D89E6F-E297-4A3C-A785-46D1D0A4C8E9}</x14:id>
        </ext>
      </extLst>
    </cfRule>
  </conditionalFormatting>
  <conditionalFormatting sqref="L15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{141C65D7-CD72-423A-8A0E-EB578DF13841}</x14:id>
        </ext>
      </extLst>
    </cfRule>
  </conditionalFormatting>
  <conditionalFormatting sqref="L14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{A7AFA63C-931F-4012-B31C-924BC30DDD99}</x14:id>
        </ext>
      </extLst>
    </cfRule>
  </conditionalFormatting>
  <conditionalFormatting sqref="L13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{520A5424-830F-468D-85EA-6C6C71B967DF}</x14:id>
        </ext>
      </extLst>
    </cfRule>
  </conditionalFormatting>
  <conditionalFormatting sqref="L12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{EBE86CD1-A32D-4DEA-A7A8-257119540CB4}</x14:id>
        </ext>
      </extLst>
    </cfRule>
  </conditionalFormatting>
  <conditionalFormatting sqref="L11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{90CE408C-454E-4AF6-A18A-6DECCB221570}</x14:id>
        </ext>
      </extLst>
    </cfRule>
  </conditionalFormatting>
  <conditionalFormatting sqref="L10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{028C6FFC-9676-4A51-947E-0F3707937577}</x14:id>
        </ext>
      </extLst>
    </cfRule>
  </conditionalFormatting>
  <conditionalFormatting sqref="L9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{FD8E879B-5EC3-4333-B878-E780530274DC}</x14:id>
        </ext>
      </extLst>
    </cfRule>
  </conditionalFormatting>
  <conditionalFormatting sqref="L8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{9781421A-BBF6-4365-95B1-CF999248E7B9}</x14:id>
        </ext>
      </extLst>
    </cfRule>
  </conditionalFormatting>
  <conditionalFormatting sqref="L7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{B801401A-3F70-4DBF-BE12-BBD696103986}</x14:id>
        </ext>
      </extLst>
    </cfRule>
  </conditionalFormatting>
  <conditionalFormatting sqref="L7:L16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{67B5F120-689A-4039-9370-608DC3C140F0}</x14:id>
        </ext>
      </extLst>
    </cfRule>
  </conditionalFormatting>
  <conditionalFormatting sqref="L21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{A029AD0E-7091-4FB1-8F56-13C0F3F9D6F2}</x14:id>
        </ext>
      </extLst>
    </cfRule>
  </conditionalFormatting>
  <conditionalFormatting sqref="L7:L16 L5">
    <cfRule type="dataBar" priority="3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{3E8B18D5-87E2-4547-AE8F-AC88A7DB09F1}</x14:id>
        </ext>
      </extLst>
    </cfRule>
  </conditionalFormatting>
  <conditionalFormatting sqref="L4:L16 L21:L29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{E7E14D34-9B71-4A36-BB37-A54C3D5AEDCC}</x14:id>
        </ext>
      </extLst>
    </cfRule>
  </conditionalFormatting>
  <conditionalFormatting sqref="L31:L34 L36">
    <cfRule type="dataBar" priority="2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{3C6CC86A-10BA-46CE-BB79-20E70BE29FC0}</x14:id>
        </ext>
      </extLst>
    </cfRule>
  </conditionalFormatting>
  <conditionalFormatting sqref="L31:L34 L36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{CB6DAE20-518E-474A-858A-2E2806211103}</x14:id>
        </ext>
      </extLst>
    </cfRule>
  </conditionalFormatting>
  <conditionalFormatting sqref="L21:L34 L36 L7:L16 L5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{157A111B-3233-4D8C-A49F-BD25A5A3360D}</x14:id>
        </ext>
      </extLst>
    </cfRule>
  </conditionalFormatting>
  <conditionalFormatting sqref="F31:F34">
    <cfRule type="dataBar" priority="6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{841F8599-FFAD-4913-8C6F-AB0880F1A485}</x14:id>
        </ext>
      </extLst>
    </cfRule>
  </conditionalFormatting>
  <conditionalFormatting sqref="F30:F34">
    <cfRule type="dataBar" priority="6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{53FAEEB7-1098-4047-A61E-F88DE3AD0F2D}</x14:id>
        </ext>
      </extLst>
    </cfRule>
  </conditionalFormatting>
  <conditionalFormatting sqref="L31:L34">
    <cfRule type="dataBar" priority="6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{66920109-F6F1-425E-B8AC-947DF8A6711E}</x14:id>
        </ext>
      </extLst>
    </cfRule>
  </conditionalFormatting>
  <conditionalFormatting sqref="L30:L34">
    <cfRule type="dataBar" priority="6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{0809C12C-52A2-4390-AB71-FE75EFC4596F}</x14:id>
        </ext>
      </extLst>
    </cfRule>
  </conditionalFormatting>
  <conditionalFormatting sqref="F7:F16 F5 F21:F29">
    <cfRule type="dataBar" priority="6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{A151A6A1-925B-4822-A78D-9BAB197D942A}</x14:id>
        </ext>
      </extLst>
    </cfRule>
  </conditionalFormatting>
  <conditionalFormatting sqref="F5:F16 F21:F29">
    <cfRule type="dataBar" priority="7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{8C458B33-9919-4DBE-B026-0F38271124B2}</x14:id>
        </ext>
      </extLst>
    </cfRule>
  </conditionalFormatting>
  <conditionalFormatting sqref="F21:F29">
    <cfRule type="dataBar" priority="7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{A8A3BD30-29B6-4193-ABA6-BFE2F2BE7FFA}</x14:id>
        </ext>
      </extLst>
    </cfRule>
  </conditionalFormatting>
  <conditionalFormatting sqref="F21:F29 F5:F16">
    <cfRule type="dataBar" priority="7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{4A5C1255-5D7A-4155-99EB-F0769B859A2C}</x14:id>
        </ext>
      </extLst>
    </cfRule>
  </conditionalFormatting>
  <conditionalFormatting sqref="L7:L16 L5 L21:L29">
    <cfRule type="dataBar" priority="8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{7B6240E1-6216-4DE0-9542-EC05ADB10E0A}</x14:id>
        </ext>
      </extLst>
    </cfRule>
  </conditionalFormatting>
  <conditionalFormatting sqref="L5:L16 L21:L29">
    <cfRule type="dataBar" priority="9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{FAA379A4-640E-4E4A-8B12-2E5DCF5157F6}</x14:id>
        </ext>
      </extLst>
    </cfRule>
  </conditionalFormatting>
  <conditionalFormatting sqref="L21:L29">
    <cfRule type="dataBar" priority="9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{F8D61168-42F5-4DD4-89BB-7387CF7BB54D}</x14:id>
        </ext>
      </extLst>
    </cfRule>
  </conditionalFormatting>
  <conditionalFormatting sqref="L21:L29 L5:L16">
    <cfRule type="dataBar" priority="9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{50188622-F960-4519-BF76-1A21C50AAD08}</x14:id>
        </ext>
      </extLst>
    </cfRule>
  </conditionalFormatting>
  <pageMargins left="0.7" right="0.7" top="0.75" bottom="0.75" header="0.3" footer="0.3"/>
  <pageSetup paperSize="9" orientation="portrait" verticalDpi="0" r:id="rId1"/>
  <ignoredErrors>
    <ignoredError sqref="C19:D20 I19:J20 I3:J4 C3:D4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7638551-7405-42E6-8481-8AEAE83E992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8B5BFA3C-C37A-46CE-90F9-AEC1F75092B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E9532E8B-29E5-44AE-AE2B-7B06C3C4A46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619AA6A4-2C7A-41E7-909B-6EF65CFC4CD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DAEDAF1F-E0F3-4664-9CCF-B416C15F8B0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6E058F76-A267-4BDE-A3A3-15B46194FBF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98B48ACE-2D60-4B0D-8F33-32E6DACEE85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2EC72F67-2CD9-46A2-832E-560153DD387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98BE31D9-B3AE-4DA2-A8BE-5D22C9B999C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4D752D8C-B100-41B1-ABAB-30F432BE367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62A9A34C-1CD5-4C78-90F5-0F02BC7C090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190DE518-13B0-4806-B561-8E9C7316109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</xm:sqref>
        </x14:conditionalFormatting>
        <x14:conditionalFormatting xmlns:xm="http://schemas.microsoft.com/office/excel/2006/main">
          <x14:cfRule type="dataBar" id="{08993BA6-CFE5-4797-A06D-00ED8ED0ACE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</xm:sqref>
        </x14:conditionalFormatting>
        <x14:conditionalFormatting xmlns:xm="http://schemas.microsoft.com/office/excel/2006/main">
          <x14:cfRule type="dataBar" id="{01E6B0D2-8BE3-4B88-90BB-7C3854FFD6E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F4:F16 F21:F29</xm:sqref>
        </x14:conditionalFormatting>
        <x14:conditionalFormatting xmlns:xm="http://schemas.microsoft.com/office/excel/2006/main">
          <x14:cfRule type="dataBar" id="{E3AB1E38-3332-4CDB-AAEF-DB7AE97B139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F31:F34 F36</xm:sqref>
        </x14:conditionalFormatting>
        <x14:conditionalFormatting xmlns:xm="http://schemas.microsoft.com/office/excel/2006/main">
          <x14:cfRule type="dataBar" id="{55495D1A-7436-4B86-A289-6BE9AAFCA40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F31:F34 F36</xm:sqref>
        </x14:conditionalFormatting>
        <x14:conditionalFormatting xmlns:xm="http://schemas.microsoft.com/office/excel/2006/main">
          <x14:cfRule type="dataBar" id="{C7D2D9A6-4608-4311-A8C1-5CD7B484AE3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F21:F34 F36 F7:F16 F5</xm:sqref>
        </x14:conditionalFormatting>
        <x14:conditionalFormatting xmlns:xm="http://schemas.microsoft.com/office/excel/2006/main">
          <x14:cfRule type="dataBar" id="{53D89E6F-E297-4A3C-A785-46D1D0A4C8E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141C65D7-CD72-423A-8A0E-EB578DF1384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A7AFA63C-931F-4012-B31C-924BC30DDD9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520A5424-830F-468D-85EA-6C6C71B967D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EBE86CD1-A32D-4DEA-A7A8-257119540CB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90CE408C-454E-4AF6-A18A-6DECCB22157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028C6FFC-9676-4A51-947E-0F370793757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FD8E879B-5EC3-4333-B878-E780530274D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9781421A-BBF6-4365-95B1-CF999248E7B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B801401A-3F70-4DBF-BE12-BBD69610398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67B5F120-689A-4039-9370-608DC3C140F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A029AD0E-7091-4FB1-8F56-13C0F3F9D6F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</xm:sqref>
        </x14:conditionalFormatting>
        <x14:conditionalFormatting xmlns:xm="http://schemas.microsoft.com/office/excel/2006/main">
          <x14:cfRule type="dataBar" id="{3E8B18D5-87E2-4547-AE8F-AC88A7DB09F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</xm:sqref>
        </x14:conditionalFormatting>
        <x14:conditionalFormatting xmlns:xm="http://schemas.microsoft.com/office/excel/2006/main">
          <x14:cfRule type="dataBar" id="{E7E14D34-9B71-4A36-BB37-A54C3D5AEDC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L4:L16 L21:L29</xm:sqref>
        </x14:conditionalFormatting>
        <x14:conditionalFormatting xmlns:xm="http://schemas.microsoft.com/office/excel/2006/main">
          <x14:cfRule type="dataBar" id="{3C6CC86A-10BA-46CE-BB79-20E70BE29FC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L31:L34 L36</xm:sqref>
        </x14:conditionalFormatting>
        <x14:conditionalFormatting xmlns:xm="http://schemas.microsoft.com/office/excel/2006/main">
          <x14:cfRule type="dataBar" id="{CB6DAE20-518E-474A-858A-2E280621110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L31:L34 L36</xm:sqref>
        </x14:conditionalFormatting>
        <x14:conditionalFormatting xmlns:xm="http://schemas.microsoft.com/office/excel/2006/main">
          <x14:cfRule type="dataBar" id="{157A111B-3233-4D8C-A49F-BD25A5A3360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L21:L34 L36 L7:L16 L5</xm:sqref>
        </x14:conditionalFormatting>
        <x14:conditionalFormatting xmlns:xm="http://schemas.microsoft.com/office/excel/2006/main">
          <x14:cfRule type="dataBar" id="{841F8599-FFAD-4913-8C6F-AB0880F1A48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F31:F34</xm:sqref>
        </x14:conditionalFormatting>
        <x14:conditionalFormatting xmlns:xm="http://schemas.microsoft.com/office/excel/2006/main">
          <x14:cfRule type="dataBar" id="{53FAEEB7-1098-4047-A61E-F88DE3AD0F2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F30:F34</xm:sqref>
        </x14:conditionalFormatting>
        <x14:conditionalFormatting xmlns:xm="http://schemas.microsoft.com/office/excel/2006/main">
          <x14:cfRule type="dataBar" id="{66920109-F6F1-425E-B8AC-947DF8A6711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L31:L34</xm:sqref>
        </x14:conditionalFormatting>
        <x14:conditionalFormatting xmlns:xm="http://schemas.microsoft.com/office/excel/2006/main">
          <x14:cfRule type="dataBar" id="{0809C12C-52A2-4390-AB71-FE75EFC4596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L30:L34</xm:sqref>
        </x14:conditionalFormatting>
        <x14:conditionalFormatting xmlns:xm="http://schemas.microsoft.com/office/excel/2006/main">
          <x14:cfRule type="dataBar" id="{A151A6A1-925B-4822-A78D-9BAB197D942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F7:F16 F5 F21:F29</xm:sqref>
        </x14:conditionalFormatting>
        <x14:conditionalFormatting xmlns:xm="http://schemas.microsoft.com/office/excel/2006/main">
          <x14:cfRule type="dataBar" id="{8C458B33-9919-4DBE-B026-0F38271124B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F21:F29</xm:sqref>
        </x14:conditionalFormatting>
        <x14:conditionalFormatting xmlns:xm="http://schemas.microsoft.com/office/excel/2006/main">
          <x14:cfRule type="dataBar" id="{A8A3BD30-29B6-4193-ABA6-BFE2F2BE7FF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F21:F29</xm:sqref>
        </x14:conditionalFormatting>
        <x14:conditionalFormatting xmlns:xm="http://schemas.microsoft.com/office/excel/2006/main">
          <x14:cfRule type="dataBar" id="{4A5C1255-5D7A-4155-99EB-F0769B859A2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F21:F29 F5:F16</xm:sqref>
        </x14:conditionalFormatting>
        <x14:conditionalFormatting xmlns:xm="http://schemas.microsoft.com/office/excel/2006/main">
          <x14:cfRule type="dataBar" id="{7B6240E1-6216-4DE0-9542-EC05ADB10E0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L7:L16 L5 L21:L29</xm:sqref>
        </x14:conditionalFormatting>
        <x14:conditionalFormatting xmlns:xm="http://schemas.microsoft.com/office/excel/2006/main">
          <x14:cfRule type="dataBar" id="{FAA379A4-640E-4E4A-8B12-2E5DCF5157F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L5:L16 L21:L29</xm:sqref>
        </x14:conditionalFormatting>
        <x14:conditionalFormatting xmlns:xm="http://schemas.microsoft.com/office/excel/2006/main">
          <x14:cfRule type="dataBar" id="{F8D61168-42F5-4DD4-89BB-7387CF7BB54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L21:L29</xm:sqref>
        </x14:conditionalFormatting>
        <x14:conditionalFormatting xmlns:xm="http://schemas.microsoft.com/office/excel/2006/main">
          <x14:cfRule type="dataBar" id="{50188622-F960-4519-BF76-1A21C50AAD0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L21:L29 L5:L16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DC3B2-7657-4286-9FE3-190492D5277A}">
  <dimension ref="B1:L40"/>
  <sheetViews>
    <sheetView workbookViewId="0">
      <selection activeCell="L20" sqref="L20"/>
    </sheetView>
  </sheetViews>
  <sheetFormatPr defaultRowHeight="15" x14ac:dyDescent="0.25"/>
  <cols>
    <col min="2" max="2" width="23.85546875" customWidth="1"/>
    <col min="7" max="7" width="7.5703125" customWidth="1"/>
    <col min="8" max="8" width="23.85546875" customWidth="1"/>
  </cols>
  <sheetData>
    <row r="1" spans="2:12" x14ac:dyDescent="0.25">
      <c r="B1" s="1" t="s">
        <v>4</v>
      </c>
    </row>
    <row r="2" spans="2:12" ht="15.75" thickBot="1" x14ac:dyDescent="0.3">
      <c r="B2" s="2" t="s">
        <v>43</v>
      </c>
      <c r="H2" s="2" t="s">
        <v>44</v>
      </c>
    </row>
    <row r="3" spans="2:12" ht="15.75" thickTop="1" x14ac:dyDescent="0.25">
      <c r="B3" s="59"/>
      <c r="C3" s="61" t="s">
        <v>0</v>
      </c>
      <c r="D3" s="62" t="s">
        <v>1</v>
      </c>
      <c r="E3" s="64" t="s">
        <v>6</v>
      </c>
      <c r="F3" s="65"/>
      <c r="H3" s="59"/>
      <c r="I3" s="61" t="s">
        <v>0</v>
      </c>
      <c r="J3" s="62" t="s">
        <v>1</v>
      </c>
      <c r="K3" s="64" t="s">
        <v>6</v>
      </c>
      <c r="L3" s="65"/>
    </row>
    <row r="4" spans="2:12" x14ac:dyDescent="0.25">
      <c r="B4" s="60"/>
      <c r="C4" s="60"/>
      <c r="D4" s="63"/>
      <c r="E4" s="3" t="s">
        <v>8</v>
      </c>
      <c r="F4" s="3" t="s">
        <v>2</v>
      </c>
      <c r="H4" s="60"/>
      <c r="I4" s="60"/>
      <c r="J4" s="63"/>
      <c r="K4" s="3" t="s">
        <v>8</v>
      </c>
      <c r="L4" s="3" t="s">
        <v>2</v>
      </c>
    </row>
    <row r="5" spans="2:12" x14ac:dyDescent="0.25">
      <c r="B5" s="4" t="s">
        <v>7</v>
      </c>
      <c r="C5" s="5">
        <v>4601</v>
      </c>
      <c r="D5" s="6">
        <v>101173</v>
      </c>
      <c r="E5" s="5">
        <f>D5-C5</f>
        <v>96572</v>
      </c>
      <c r="F5" s="7">
        <f>(D5/C5)-1</f>
        <v>20.989350141273636</v>
      </c>
      <c r="H5" s="4" t="s">
        <v>7</v>
      </c>
      <c r="I5" s="5">
        <v>11960</v>
      </c>
      <c r="J5" s="6">
        <v>244660</v>
      </c>
      <c r="K5" s="5">
        <f>J5-I5</f>
        <v>232700</v>
      </c>
      <c r="L5" s="7">
        <f>(J5/I5)-1</f>
        <v>19.456521739130434</v>
      </c>
    </row>
    <row r="6" spans="2:12" x14ac:dyDescent="0.25">
      <c r="B6" s="8" t="s">
        <v>47</v>
      </c>
      <c r="D6" s="9"/>
      <c r="H6" s="8" t="s">
        <v>48</v>
      </c>
      <c r="J6" s="9"/>
    </row>
    <row r="7" spans="2:12" x14ac:dyDescent="0.25">
      <c r="B7" s="10" t="s">
        <v>17</v>
      </c>
      <c r="C7" s="11">
        <v>119</v>
      </c>
      <c r="D7" s="12">
        <v>27886</v>
      </c>
      <c r="E7" s="11">
        <f t="shared" ref="E7:E16" si="0">D7-C7</f>
        <v>27767</v>
      </c>
      <c r="F7" s="13">
        <f t="shared" ref="F7:F16" si="1">(D7/C7)-1</f>
        <v>233.33613445378151</v>
      </c>
      <c r="H7" s="10" t="s">
        <v>17</v>
      </c>
      <c r="I7" s="11">
        <v>398</v>
      </c>
      <c r="J7" s="12">
        <v>72811</v>
      </c>
      <c r="K7" s="11">
        <f t="shared" ref="K7:K16" si="2">J7-I7</f>
        <v>72413</v>
      </c>
      <c r="L7" s="13">
        <f t="shared" ref="L7:L16" si="3">(J7/I7)-1</f>
        <v>181.94221105527637</v>
      </c>
    </row>
    <row r="8" spans="2:12" x14ac:dyDescent="0.25">
      <c r="B8" t="s">
        <v>18</v>
      </c>
      <c r="C8" s="14">
        <v>236</v>
      </c>
      <c r="D8" s="15">
        <v>16433</v>
      </c>
      <c r="E8" s="14">
        <f t="shared" si="0"/>
        <v>16197</v>
      </c>
      <c r="F8" s="16">
        <f t="shared" si="1"/>
        <v>68.631355932203391</v>
      </c>
      <c r="H8" t="s">
        <v>18</v>
      </c>
      <c r="I8" s="14">
        <v>611</v>
      </c>
      <c r="J8" s="15">
        <v>41009</v>
      </c>
      <c r="K8" s="14">
        <f t="shared" si="2"/>
        <v>40398</v>
      </c>
      <c r="L8" s="16">
        <f t="shared" si="3"/>
        <v>66.117839607201304</v>
      </c>
    </row>
    <row r="9" spans="2:12" x14ac:dyDescent="0.25">
      <c r="B9" s="10" t="s">
        <v>20</v>
      </c>
      <c r="C9" s="11">
        <v>600</v>
      </c>
      <c r="D9" s="12">
        <v>8940</v>
      </c>
      <c r="E9" s="11">
        <f t="shared" si="0"/>
        <v>8340</v>
      </c>
      <c r="F9" s="13">
        <f t="shared" si="1"/>
        <v>13.9</v>
      </c>
      <c r="H9" s="10" t="s">
        <v>20</v>
      </c>
      <c r="I9" s="11">
        <v>1245</v>
      </c>
      <c r="J9" s="12">
        <v>17607</v>
      </c>
      <c r="K9" s="11">
        <f t="shared" si="2"/>
        <v>16362</v>
      </c>
      <c r="L9" s="13">
        <f t="shared" si="3"/>
        <v>13.142168674698794</v>
      </c>
    </row>
    <row r="10" spans="2:12" x14ac:dyDescent="0.25">
      <c r="B10" t="s">
        <v>23</v>
      </c>
      <c r="C10" s="14">
        <v>218</v>
      </c>
      <c r="D10" s="15">
        <v>5964</v>
      </c>
      <c r="E10" s="14">
        <f t="shared" si="0"/>
        <v>5746</v>
      </c>
      <c r="F10" s="16">
        <f t="shared" si="1"/>
        <v>26.357798165137616</v>
      </c>
      <c r="H10" t="s">
        <v>23</v>
      </c>
      <c r="I10" s="14">
        <v>458</v>
      </c>
      <c r="J10" s="15">
        <v>13500</v>
      </c>
      <c r="K10" s="14">
        <f t="shared" si="2"/>
        <v>13042</v>
      </c>
      <c r="L10" s="16">
        <f t="shared" si="3"/>
        <v>28.475982532751093</v>
      </c>
    </row>
    <row r="11" spans="2:12" x14ac:dyDescent="0.25">
      <c r="B11" s="10" t="s">
        <v>19</v>
      </c>
      <c r="C11" s="11">
        <v>1286</v>
      </c>
      <c r="D11" s="12">
        <v>4372</v>
      </c>
      <c r="E11" s="11">
        <f t="shared" si="0"/>
        <v>3086</v>
      </c>
      <c r="F11" s="13">
        <f t="shared" si="1"/>
        <v>2.3996889580093312</v>
      </c>
      <c r="H11" s="10" t="s">
        <v>19</v>
      </c>
      <c r="I11" s="11">
        <v>3710</v>
      </c>
      <c r="J11" s="12">
        <v>11654</v>
      </c>
      <c r="K11" s="11">
        <f t="shared" si="2"/>
        <v>7944</v>
      </c>
      <c r="L11" s="13">
        <f t="shared" si="3"/>
        <v>2.1412398921832883</v>
      </c>
    </row>
    <row r="12" spans="2:12" x14ac:dyDescent="0.25">
      <c r="B12" t="s">
        <v>26</v>
      </c>
      <c r="C12" s="14">
        <v>83</v>
      </c>
      <c r="D12" s="15">
        <v>2860</v>
      </c>
      <c r="E12" s="14">
        <f t="shared" si="0"/>
        <v>2777</v>
      </c>
      <c r="F12" s="16">
        <f t="shared" si="1"/>
        <v>33.457831325301207</v>
      </c>
      <c r="H12" t="s">
        <v>22</v>
      </c>
      <c r="I12" s="14">
        <v>214</v>
      </c>
      <c r="J12" s="15">
        <v>8081</v>
      </c>
      <c r="K12" s="14">
        <f t="shared" si="2"/>
        <v>7867</v>
      </c>
      <c r="L12" s="16">
        <f t="shared" si="3"/>
        <v>36.761682242990652</v>
      </c>
    </row>
    <row r="13" spans="2:12" x14ac:dyDescent="0.25">
      <c r="B13" s="10" t="s">
        <v>32</v>
      </c>
      <c r="C13" s="11">
        <v>70</v>
      </c>
      <c r="D13" s="12">
        <v>2860</v>
      </c>
      <c r="E13" s="11">
        <f t="shared" si="0"/>
        <v>2790</v>
      </c>
      <c r="F13" s="13">
        <f t="shared" si="1"/>
        <v>39.857142857142854</v>
      </c>
      <c r="H13" s="10" t="s">
        <v>32</v>
      </c>
      <c r="I13" s="11">
        <v>207</v>
      </c>
      <c r="J13" s="12">
        <v>7281</v>
      </c>
      <c r="K13" s="11">
        <f t="shared" si="2"/>
        <v>7074</v>
      </c>
      <c r="L13" s="13">
        <f t="shared" si="3"/>
        <v>34.173913043478258</v>
      </c>
    </row>
    <row r="14" spans="2:12" x14ac:dyDescent="0.25">
      <c r="B14" t="s">
        <v>33</v>
      </c>
      <c r="C14" s="14">
        <v>242</v>
      </c>
      <c r="D14" s="15">
        <v>2768</v>
      </c>
      <c r="E14" s="14">
        <f t="shared" si="0"/>
        <v>2526</v>
      </c>
      <c r="F14" s="16">
        <f t="shared" si="1"/>
        <v>10.438016528925619</v>
      </c>
      <c r="H14" t="s">
        <v>33</v>
      </c>
      <c r="I14" s="14">
        <v>566</v>
      </c>
      <c r="J14" s="15">
        <v>5968</v>
      </c>
      <c r="K14" s="14">
        <f t="shared" si="2"/>
        <v>5402</v>
      </c>
      <c r="L14" s="16">
        <f t="shared" si="3"/>
        <v>9.5441696113074208</v>
      </c>
    </row>
    <row r="15" spans="2:12" x14ac:dyDescent="0.25">
      <c r="B15" s="10" t="s">
        <v>22</v>
      </c>
      <c r="C15" s="11">
        <v>87</v>
      </c>
      <c r="D15" s="12">
        <v>2716</v>
      </c>
      <c r="E15" s="11">
        <f t="shared" si="0"/>
        <v>2629</v>
      </c>
      <c r="F15" s="13">
        <f t="shared" si="1"/>
        <v>30.2183908045977</v>
      </c>
      <c r="H15" s="10" t="s">
        <v>26</v>
      </c>
      <c r="I15" s="11">
        <v>245</v>
      </c>
      <c r="J15" s="12">
        <v>5873</v>
      </c>
      <c r="K15" s="11">
        <f t="shared" si="2"/>
        <v>5628</v>
      </c>
      <c r="L15" s="13">
        <f t="shared" si="3"/>
        <v>22.971428571428572</v>
      </c>
    </row>
    <row r="16" spans="2:12" x14ac:dyDescent="0.25">
      <c r="B16" s="17" t="s">
        <v>34</v>
      </c>
      <c r="C16" s="18">
        <v>13</v>
      </c>
      <c r="D16" s="19">
        <v>1818</v>
      </c>
      <c r="E16" s="18">
        <f t="shared" si="0"/>
        <v>1805</v>
      </c>
      <c r="F16" s="20">
        <f t="shared" si="1"/>
        <v>138.84615384615384</v>
      </c>
      <c r="H16" s="17" t="s">
        <v>25</v>
      </c>
      <c r="I16" s="18">
        <v>70</v>
      </c>
      <c r="J16" s="19">
        <v>5292</v>
      </c>
      <c r="K16" s="18">
        <f t="shared" si="2"/>
        <v>5222</v>
      </c>
      <c r="L16" s="20">
        <f t="shared" si="3"/>
        <v>74.599999999999994</v>
      </c>
    </row>
    <row r="17" spans="2:12" x14ac:dyDescent="0.25">
      <c r="B17" s="21"/>
      <c r="C17" s="14"/>
      <c r="D17" s="14"/>
      <c r="H17" s="21"/>
      <c r="I17" s="14"/>
      <c r="J17" s="14"/>
    </row>
    <row r="18" spans="2:12" ht="15.75" thickBot="1" x14ac:dyDescent="0.3">
      <c r="B18" s="2" t="s">
        <v>46</v>
      </c>
      <c r="H18" s="2" t="s">
        <v>45</v>
      </c>
    </row>
    <row r="19" spans="2:12" ht="15.75" thickTop="1" x14ac:dyDescent="0.25">
      <c r="B19" s="59"/>
      <c r="C19" s="61" t="s">
        <v>0</v>
      </c>
      <c r="D19" s="62" t="s">
        <v>1</v>
      </c>
      <c r="E19" s="64" t="s">
        <v>6</v>
      </c>
      <c r="F19" s="65"/>
      <c r="H19" s="59"/>
      <c r="I19" s="61" t="s">
        <v>0</v>
      </c>
      <c r="J19" s="62" t="s">
        <v>1</v>
      </c>
      <c r="K19" s="64" t="s">
        <v>6</v>
      </c>
      <c r="L19" s="65"/>
    </row>
    <row r="20" spans="2:12" x14ac:dyDescent="0.25">
      <c r="B20" s="60"/>
      <c r="C20" s="60"/>
      <c r="D20" s="63"/>
      <c r="E20" s="3" t="s">
        <v>8</v>
      </c>
      <c r="F20" s="3" t="s">
        <v>2</v>
      </c>
      <c r="H20" s="60"/>
      <c r="I20" s="60"/>
      <c r="J20" s="63"/>
      <c r="K20" s="3" t="s">
        <v>8</v>
      </c>
      <c r="L20" s="3" t="s">
        <v>2</v>
      </c>
    </row>
    <row r="21" spans="2:12" x14ac:dyDescent="0.25">
      <c r="B21" s="4" t="s">
        <v>7</v>
      </c>
      <c r="C21" s="5">
        <v>4601</v>
      </c>
      <c r="D21" s="6">
        <v>101173</v>
      </c>
      <c r="E21" s="5">
        <f>D21-C21</f>
        <v>96572</v>
      </c>
      <c r="F21" s="7">
        <f>(D21/C21)-1</f>
        <v>20.989350141273636</v>
      </c>
      <c r="H21" s="4" t="s">
        <v>7</v>
      </c>
      <c r="I21" s="5">
        <v>11960</v>
      </c>
      <c r="J21" s="6">
        <v>244660</v>
      </c>
      <c r="K21" s="5">
        <f>J21-I21</f>
        <v>232700</v>
      </c>
      <c r="L21" s="7">
        <f>(J21/I21)-1</f>
        <v>19.456521739130434</v>
      </c>
    </row>
    <row r="22" spans="2:12" x14ac:dyDescent="0.25">
      <c r="B22" s="27" t="s">
        <v>9</v>
      </c>
      <c r="C22" s="52">
        <v>421</v>
      </c>
      <c r="D22" s="29">
        <v>5437</v>
      </c>
      <c r="E22" s="28">
        <f t="shared" ref="E22:E26" si="4">D22-C22</f>
        <v>5016</v>
      </c>
      <c r="F22" s="43">
        <f t="shared" ref="F22:F26" si="5">(D22/C22)-1</f>
        <v>11.914489311163896</v>
      </c>
      <c r="H22" s="27" t="s">
        <v>9</v>
      </c>
      <c r="I22" s="52">
        <v>1109</v>
      </c>
      <c r="J22" s="29">
        <v>11687</v>
      </c>
      <c r="K22" s="28">
        <f t="shared" ref="K22:K26" si="6">J22-I22</f>
        <v>10578</v>
      </c>
      <c r="L22" s="43">
        <f t="shared" ref="L22:L26" si="7">(J22/I22)-1</f>
        <v>9.5383228133453564</v>
      </c>
    </row>
    <row r="23" spans="2:12" x14ac:dyDescent="0.25">
      <c r="B23" s="10" t="s">
        <v>10</v>
      </c>
      <c r="C23" s="53">
        <v>132</v>
      </c>
      <c r="D23" s="12">
        <v>29704</v>
      </c>
      <c r="E23" s="11">
        <f t="shared" si="4"/>
        <v>29572</v>
      </c>
      <c r="F23" s="44">
        <f t="shared" si="5"/>
        <v>224.03030303030303</v>
      </c>
      <c r="H23" s="10" t="s">
        <v>10</v>
      </c>
      <c r="I23" s="53">
        <v>438</v>
      </c>
      <c r="J23" s="12">
        <v>77320</v>
      </c>
      <c r="K23" s="11">
        <f t="shared" si="6"/>
        <v>76882</v>
      </c>
      <c r="L23" s="44">
        <f t="shared" si="7"/>
        <v>175.5296803652968</v>
      </c>
    </row>
    <row r="24" spans="2:12" x14ac:dyDescent="0.25">
      <c r="B24" s="27" t="s">
        <v>11</v>
      </c>
      <c r="C24" s="52">
        <v>1027</v>
      </c>
      <c r="D24" s="29">
        <v>19930</v>
      </c>
      <c r="E24" s="28">
        <f t="shared" si="4"/>
        <v>18903</v>
      </c>
      <c r="F24" s="43">
        <f t="shared" si="5"/>
        <v>18.406037000973711</v>
      </c>
      <c r="H24" s="27" t="s">
        <v>11</v>
      </c>
      <c r="I24" s="52">
        <v>2277</v>
      </c>
      <c r="J24" s="29">
        <v>44496</v>
      </c>
      <c r="K24" s="28">
        <f t="shared" si="6"/>
        <v>42219</v>
      </c>
      <c r="L24" s="43">
        <f t="shared" si="7"/>
        <v>18.541501976284586</v>
      </c>
    </row>
    <row r="25" spans="2:12" x14ac:dyDescent="0.25">
      <c r="B25" s="10" t="s">
        <v>12</v>
      </c>
      <c r="C25" s="53">
        <v>153</v>
      </c>
      <c r="D25" s="12">
        <v>5720</v>
      </c>
      <c r="E25" s="11">
        <f t="shared" si="4"/>
        <v>5567</v>
      </c>
      <c r="F25" s="44">
        <f t="shared" si="5"/>
        <v>36.385620915032682</v>
      </c>
      <c r="H25" s="10" t="s">
        <v>12</v>
      </c>
      <c r="I25" s="53">
        <v>452</v>
      </c>
      <c r="J25" s="12">
        <v>13154</v>
      </c>
      <c r="K25" s="11">
        <f t="shared" si="6"/>
        <v>12702</v>
      </c>
      <c r="L25" s="44">
        <f t="shared" si="7"/>
        <v>28.101769911504423</v>
      </c>
    </row>
    <row r="26" spans="2:12" x14ac:dyDescent="0.25">
      <c r="B26" s="27" t="s">
        <v>13</v>
      </c>
      <c r="C26" s="52">
        <v>1651</v>
      </c>
      <c r="D26" s="29">
        <v>5866</v>
      </c>
      <c r="E26" s="28">
        <f t="shared" si="4"/>
        <v>4215</v>
      </c>
      <c r="F26" s="43">
        <f t="shared" si="5"/>
        <v>2.5529981829194428</v>
      </c>
      <c r="H26" s="27" t="s">
        <v>13</v>
      </c>
      <c r="I26" s="52">
        <v>4640</v>
      </c>
      <c r="J26" s="29">
        <v>15756</v>
      </c>
      <c r="K26" s="28">
        <f t="shared" si="6"/>
        <v>11116</v>
      </c>
      <c r="L26" s="43">
        <f t="shared" si="7"/>
        <v>2.3956896551724136</v>
      </c>
    </row>
    <row r="27" spans="2:12" x14ac:dyDescent="0.25">
      <c r="B27" s="10" t="s">
        <v>14</v>
      </c>
      <c r="C27" s="53">
        <v>249</v>
      </c>
      <c r="D27" s="12">
        <v>17666</v>
      </c>
      <c r="E27" s="11">
        <f>D27-C27</f>
        <v>17417</v>
      </c>
      <c r="F27" s="44">
        <f>(D27/C27)-1</f>
        <v>69.947791164658639</v>
      </c>
      <c r="H27" s="10" t="s">
        <v>14</v>
      </c>
      <c r="I27" s="53">
        <v>650</v>
      </c>
      <c r="J27" s="12">
        <v>43239</v>
      </c>
      <c r="K27" s="11">
        <f>J27-I27</f>
        <v>42589</v>
      </c>
      <c r="L27" s="44">
        <f>(J27/I27)-1</f>
        <v>65.521538461538455</v>
      </c>
    </row>
    <row r="28" spans="2:12" x14ac:dyDescent="0.25">
      <c r="B28" s="27" t="s">
        <v>15</v>
      </c>
      <c r="C28" s="52">
        <v>100</v>
      </c>
      <c r="D28" s="29">
        <v>4209</v>
      </c>
      <c r="E28" s="28">
        <f>D28-C28</f>
        <v>4109</v>
      </c>
      <c r="F28" s="43">
        <f>(D28/C28)-1</f>
        <v>41.09</v>
      </c>
      <c r="H28" s="27" t="s">
        <v>15</v>
      </c>
      <c r="I28" s="52">
        <v>234</v>
      </c>
      <c r="J28" s="29">
        <v>10472</v>
      </c>
      <c r="K28" s="28">
        <f>J28-I28</f>
        <v>10238</v>
      </c>
      <c r="L28" s="43">
        <f>(J28/I28)-1</f>
        <v>43.752136752136749</v>
      </c>
    </row>
    <row r="29" spans="2:12" x14ac:dyDescent="0.25">
      <c r="B29" s="10" t="s">
        <v>16</v>
      </c>
      <c r="C29" s="53">
        <v>9</v>
      </c>
      <c r="D29" s="12">
        <v>475</v>
      </c>
      <c r="E29" s="11">
        <f>D29-C29</f>
        <v>466</v>
      </c>
      <c r="F29" s="44">
        <f>(D29/C29)-1</f>
        <v>51.777777777777779</v>
      </c>
      <c r="H29" s="10" t="s">
        <v>16</v>
      </c>
      <c r="I29" s="53">
        <v>30</v>
      </c>
      <c r="J29" s="12">
        <v>1046</v>
      </c>
      <c r="K29" s="11">
        <f>J29-I29</f>
        <v>1016</v>
      </c>
      <c r="L29" s="44">
        <f>(J29/I29)-1</f>
        <v>33.866666666666667</v>
      </c>
    </row>
    <row r="30" spans="2:12" x14ac:dyDescent="0.25">
      <c r="B30" s="30" t="s">
        <v>28</v>
      </c>
      <c r="C30" s="27"/>
      <c r="D30" s="31"/>
      <c r="E30" s="27"/>
      <c r="F30" s="27"/>
      <c r="H30" s="30" t="s">
        <v>28</v>
      </c>
      <c r="I30" s="27"/>
      <c r="J30" s="31"/>
      <c r="K30" s="27"/>
      <c r="L30" s="27"/>
    </row>
    <row r="31" spans="2:12" x14ac:dyDescent="0.25">
      <c r="B31" s="24" t="s">
        <v>29</v>
      </c>
      <c r="C31" s="54">
        <v>576</v>
      </c>
      <c r="D31" s="26">
        <v>7562</v>
      </c>
      <c r="E31" s="25">
        <f>D31-C31</f>
        <v>6986</v>
      </c>
      <c r="F31" s="45">
        <f>(D31/C31)-1</f>
        <v>12.128472222222221</v>
      </c>
      <c r="H31" s="24" t="s">
        <v>29</v>
      </c>
      <c r="I31" s="54">
        <v>1059</v>
      </c>
      <c r="J31" s="26">
        <v>16870</v>
      </c>
      <c r="K31" s="25">
        <f>J31-I31</f>
        <v>15811</v>
      </c>
      <c r="L31" s="45">
        <f>(J31/I31)-1</f>
        <v>14.930122757318225</v>
      </c>
    </row>
    <row r="32" spans="2:12" x14ac:dyDescent="0.25">
      <c r="B32" s="32" t="s">
        <v>30</v>
      </c>
      <c r="C32" s="55">
        <v>28</v>
      </c>
      <c r="D32" s="34">
        <v>736</v>
      </c>
      <c r="E32" s="33">
        <f>D32-C32</f>
        <v>708</v>
      </c>
      <c r="F32" s="46">
        <f>(D32/C32)-1</f>
        <v>25.285714285714285</v>
      </c>
      <c r="H32" s="32" t="s">
        <v>30</v>
      </c>
      <c r="I32" s="55">
        <v>65</v>
      </c>
      <c r="J32" s="34">
        <v>1501</v>
      </c>
      <c r="K32" s="33">
        <f>J32-I32</f>
        <v>1436</v>
      </c>
      <c r="L32" s="46">
        <f>(J32/I32)-1</f>
        <v>22.092307692307692</v>
      </c>
    </row>
    <row r="33" spans="2:12" x14ac:dyDescent="0.25">
      <c r="B33" s="24" t="s">
        <v>50</v>
      </c>
      <c r="C33" s="54">
        <v>66</v>
      </c>
      <c r="D33" s="26">
        <v>2779</v>
      </c>
      <c r="E33" s="25">
        <f>D33-C33</f>
        <v>2713</v>
      </c>
      <c r="F33" s="45">
        <f>(D33/C33)-1</f>
        <v>41.106060606060609</v>
      </c>
      <c r="H33" s="24" t="s">
        <v>50</v>
      </c>
      <c r="I33" s="54">
        <v>151</v>
      </c>
      <c r="J33" s="26">
        <v>6250</v>
      </c>
      <c r="K33" s="25">
        <f>J33-I33</f>
        <v>6099</v>
      </c>
      <c r="L33" s="45">
        <f>(J33/I33)-1</f>
        <v>40.390728476821195</v>
      </c>
    </row>
    <row r="34" spans="2:12" x14ac:dyDescent="0.25">
      <c r="B34" s="35" t="s">
        <v>31</v>
      </c>
      <c r="C34" s="56">
        <v>189</v>
      </c>
      <c r="D34" s="37">
        <v>1089</v>
      </c>
      <c r="E34" s="36">
        <f t="shared" ref="E34" si="8">D34-C34</f>
        <v>900</v>
      </c>
      <c r="F34" s="47">
        <f t="shared" ref="F34" si="9">(D34/C34)-1</f>
        <v>4.7619047619047619</v>
      </c>
      <c r="H34" s="35" t="s">
        <v>31</v>
      </c>
      <c r="I34" s="56">
        <v>855</v>
      </c>
      <c r="J34" s="37">
        <v>2869</v>
      </c>
      <c r="K34" s="36">
        <f t="shared" ref="K34" si="10">J34-I34</f>
        <v>2014</v>
      </c>
      <c r="L34" s="47">
        <f t="shared" ref="L34" si="11">(J34/I34)-1</f>
        <v>2.3555555555555556</v>
      </c>
    </row>
    <row r="35" spans="2:12" x14ac:dyDescent="0.25">
      <c r="C35" s="14"/>
      <c r="D35" s="14"/>
      <c r="I35" s="14"/>
      <c r="J35" s="14"/>
    </row>
    <row r="36" spans="2:12" x14ac:dyDescent="0.25">
      <c r="B36" s="2" t="s">
        <v>98</v>
      </c>
      <c r="C36" s="22">
        <v>3128</v>
      </c>
      <c r="D36" s="22">
        <v>34191</v>
      </c>
      <c r="E36" s="22">
        <f>D36-C36</f>
        <v>31063</v>
      </c>
      <c r="F36" s="23">
        <f>(D36/C36)-1</f>
        <v>9.9306265984654729</v>
      </c>
      <c r="H36" s="2" t="s">
        <v>98</v>
      </c>
      <c r="I36" s="22">
        <v>11568</v>
      </c>
      <c r="J36" s="22">
        <v>77385</v>
      </c>
      <c r="K36" s="22">
        <f>J36-I36</f>
        <v>65817</v>
      </c>
      <c r="L36" s="23">
        <f>(J36/I36)-1</f>
        <v>5.6895746887966805</v>
      </c>
    </row>
    <row r="38" spans="2:12" ht="71.25" customHeight="1" x14ac:dyDescent="0.25">
      <c r="B38" s="58" t="s">
        <v>49</v>
      </c>
      <c r="C38" s="58"/>
      <c r="D38" s="58"/>
      <c r="E38" s="58"/>
      <c r="F38" s="58"/>
    </row>
    <row r="40" spans="2:12" x14ac:dyDescent="0.25">
      <c r="B40" s="21" t="s">
        <v>41</v>
      </c>
      <c r="H40" s="21"/>
    </row>
  </sheetData>
  <mergeCells count="17">
    <mergeCell ref="H3:H4"/>
    <mergeCell ref="I3:I4"/>
    <mergeCell ref="B38:F38"/>
    <mergeCell ref="J3:J4"/>
    <mergeCell ref="K3:L3"/>
    <mergeCell ref="B19:B20"/>
    <mergeCell ref="C19:C20"/>
    <mergeCell ref="D19:D20"/>
    <mergeCell ref="E19:F19"/>
    <mergeCell ref="H19:H20"/>
    <mergeCell ref="I19:I20"/>
    <mergeCell ref="J19:J20"/>
    <mergeCell ref="K19:L19"/>
    <mergeCell ref="B3:B4"/>
    <mergeCell ref="C3:C4"/>
    <mergeCell ref="D3:D4"/>
    <mergeCell ref="E3:F3"/>
  </mergeCells>
  <conditionalFormatting sqref="F16">
    <cfRule type="dataBar" priority="5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{7D8F5B9F-04A2-4DE5-BD73-BA24EF8B0E6B}</x14:id>
        </ext>
      </extLst>
    </cfRule>
  </conditionalFormatting>
  <conditionalFormatting sqref="F15">
    <cfRule type="dataBar" priority="5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{BA56A378-1B32-4BB6-BF08-1F38E9F9D981}</x14:id>
        </ext>
      </extLst>
    </cfRule>
  </conditionalFormatting>
  <conditionalFormatting sqref="F14">
    <cfRule type="dataBar" priority="5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{7D7A2BC6-5FD0-4635-A93D-79B0C149E915}</x14:id>
        </ext>
      </extLst>
    </cfRule>
  </conditionalFormatting>
  <conditionalFormatting sqref="F13">
    <cfRule type="dataBar" priority="5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{96D9D325-AEDF-48C7-8476-8322BBE3625F}</x14:id>
        </ext>
      </extLst>
    </cfRule>
  </conditionalFormatting>
  <conditionalFormatting sqref="F12">
    <cfRule type="dataBar" priority="5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{DD47A6D9-DB5C-48CC-8EEE-A39E1FC2BCD7}</x14:id>
        </ext>
      </extLst>
    </cfRule>
  </conditionalFormatting>
  <conditionalFormatting sqref="F11">
    <cfRule type="dataBar" priority="5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{3421B4D7-E306-480C-8C16-DC54C39F469B}</x14:id>
        </ext>
      </extLst>
    </cfRule>
  </conditionalFormatting>
  <conditionalFormatting sqref="F10">
    <cfRule type="dataBar" priority="4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{A225E228-0740-4A53-B788-9A0FC9B0A512}</x14:id>
        </ext>
      </extLst>
    </cfRule>
  </conditionalFormatting>
  <conditionalFormatting sqref="F9">
    <cfRule type="dataBar" priority="4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{421D9B1C-5622-420D-89C8-7BF2960A9328}</x14:id>
        </ext>
      </extLst>
    </cfRule>
  </conditionalFormatting>
  <conditionalFormatting sqref="F8">
    <cfRule type="dataBar" priority="4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{C10705F6-38E8-41CE-B55B-B7DA4420D48B}</x14:id>
        </ext>
      </extLst>
    </cfRule>
  </conditionalFormatting>
  <conditionalFormatting sqref="F7">
    <cfRule type="dataBar" priority="4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{FA86C09A-4DEE-4894-B87E-DA9E3B98FB4D}</x14:id>
        </ext>
      </extLst>
    </cfRule>
  </conditionalFormatting>
  <conditionalFormatting sqref="F7:F16">
    <cfRule type="dataBar" priority="4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{1CE51C66-03E1-46C1-ACCC-8ECBA4AA8704}</x14:id>
        </ext>
      </extLst>
    </cfRule>
  </conditionalFormatting>
  <conditionalFormatting sqref="F21">
    <cfRule type="dataBar" priority="4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{16430A20-8563-4686-9EA9-5C02F19B3FB0}</x14:id>
        </ext>
      </extLst>
    </cfRule>
  </conditionalFormatting>
  <conditionalFormatting sqref="F7:F16 F5">
    <cfRule type="dataBar" priority="5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{E242E7B0-5C4C-4561-95FC-D4D3BF420524}</x14:id>
        </ext>
      </extLst>
    </cfRule>
  </conditionalFormatting>
  <conditionalFormatting sqref="F4:F16 F21:F29">
    <cfRule type="dataBar" priority="4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{B307A930-0B78-4405-ACEE-0B961C9E3D81}</x14:id>
        </ext>
      </extLst>
    </cfRule>
  </conditionalFormatting>
  <conditionalFormatting sqref="F31:F34 F36">
    <cfRule type="dataBar" priority="4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{7EC7CA94-DDD9-4568-8339-08F004B1FDE7}</x14:id>
        </ext>
      </extLst>
    </cfRule>
  </conditionalFormatting>
  <conditionalFormatting sqref="F31:F34 F36">
    <cfRule type="dataBar" priority="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{70CF4B0C-CCC5-46E4-870D-D105E1A132C5}</x14:id>
        </ext>
      </extLst>
    </cfRule>
  </conditionalFormatting>
  <conditionalFormatting sqref="F21:F34 F36 F7:F16 F5">
    <cfRule type="dataBar" priority="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{FFD30A36-FF1E-478D-BA0A-B67A876E0942}</x14:id>
        </ext>
      </extLst>
    </cfRule>
  </conditionalFormatting>
  <conditionalFormatting sqref="L16"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{999AA46B-1C6B-4FB8-ACE0-E84A1209A7EF}</x14:id>
        </ext>
      </extLst>
    </cfRule>
  </conditionalFormatting>
  <conditionalFormatting sqref="L15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{B1550E9E-77E7-4DD3-9E23-6181AAF2E23E}</x14:id>
        </ext>
      </extLst>
    </cfRule>
  </conditionalFormatting>
  <conditionalFormatting sqref="L14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{1F4ED20E-623F-4D35-AAA7-7EE9AD801E79}</x14:id>
        </ext>
      </extLst>
    </cfRule>
  </conditionalFormatting>
  <conditionalFormatting sqref="L13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{0AD185AD-6F13-430D-8E5F-DE3D4A25EA96}</x14:id>
        </ext>
      </extLst>
    </cfRule>
  </conditionalFormatting>
  <conditionalFormatting sqref="L12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{ADFF57D0-7194-4829-A5E4-B9A95F69C5EE}</x14:id>
        </ext>
      </extLst>
    </cfRule>
  </conditionalFormatting>
  <conditionalFormatting sqref="L11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{F6D6E0B2-8650-4C21-87E0-BDFEACAF62E4}</x14:id>
        </ext>
      </extLst>
    </cfRule>
  </conditionalFormatting>
  <conditionalFormatting sqref="L10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{270825AE-9449-4745-BD01-8ADA3F364D2F}</x14:id>
        </ext>
      </extLst>
    </cfRule>
  </conditionalFormatting>
  <conditionalFormatting sqref="L9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{C44F16CD-5378-44BF-8366-93F90567D1A9}</x14:id>
        </ext>
      </extLst>
    </cfRule>
  </conditionalFormatting>
  <conditionalFormatting sqref="L8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{5A461B95-4344-4328-AA90-4BCB830D2137}</x14:id>
        </ext>
      </extLst>
    </cfRule>
  </conditionalFormatting>
  <conditionalFormatting sqref="L7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{E64102FE-4738-46D8-A288-57DD1EDD3E2A}</x14:id>
        </ext>
      </extLst>
    </cfRule>
  </conditionalFormatting>
  <conditionalFormatting sqref="L7:L16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{EFDC0122-FBBA-4BC3-A493-7EB07D994248}</x14:id>
        </ext>
      </extLst>
    </cfRule>
  </conditionalFormatting>
  <conditionalFormatting sqref="L21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{C2DEDE85-35AB-4FC3-BFC2-B209112CD782}</x14:id>
        </ext>
      </extLst>
    </cfRule>
  </conditionalFormatting>
  <conditionalFormatting sqref="L7:L16 L5">
    <cfRule type="dataBar" priority="3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{7180D85D-15A5-4551-8DFD-E3BF7A73E0C4}</x14:id>
        </ext>
      </extLst>
    </cfRule>
  </conditionalFormatting>
  <conditionalFormatting sqref="L4:L16 L21:L29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{5621E98E-6D02-4234-A9F0-74BBA2639429}</x14:id>
        </ext>
      </extLst>
    </cfRule>
  </conditionalFormatting>
  <conditionalFormatting sqref="L31:L34 L36">
    <cfRule type="dataBar" priority="2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{97EC9A39-6183-46DA-BE69-CFE3162C046F}</x14:id>
        </ext>
      </extLst>
    </cfRule>
  </conditionalFormatting>
  <conditionalFormatting sqref="L31:L34 L36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{9197BD7F-BD05-4B28-87C5-E4D45EE534E7}</x14:id>
        </ext>
      </extLst>
    </cfRule>
  </conditionalFormatting>
  <conditionalFormatting sqref="L21:L34 L36 L7:L16 L5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{11CA1519-7CE8-4824-90A4-FAFC8A53847F}</x14:id>
        </ext>
      </extLst>
    </cfRule>
  </conditionalFormatting>
  <conditionalFormatting sqref="F31:F34">
    <cfRule type="dataBar" priority="5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{5F76D443-7777-4FD5-B001-01A883917DC3}</x14:id>
        </ext>
      </extLst>
    </cfRule>
  </conditionalFormatting>
  <conditionalFormatting sqref="F30:F34">
    <cfRule type="dataBar" priority="5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{1EC7DD08-3231-4C9F-8C25-CA663ED57C4E}</x14:id>
        </ext>
      </extLst>
    </cfRule>
  </conditionalFormatting>
  <conditionalFormatting sqref="L31:L34">
    <cfRule type="dataBar" priority="5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{306E83D5-EF64-40E2-A393-4F4D438635E2}</x14:id>
        </ext>
      </extLst>
    </cfRule>
  </conditionalFormatting>
  <conditionalFormatting sqref="L30:L34">
    <cfRule type="dataBar" priority="6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{55092D1F-81CE-4DC9-B022-820AFA2FE4C9}</x14:id>
        </ext>
      </extLst>
    </cfRule>
  </conditionalFormatting>
  <conditionalFormatting sqref="F7:F16 F5 F21:F29">
    <cfRule type="dataBar" priority="6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{A5DE1C50-E299-4F10-ADBE-6A12A842BF9D}</x14:id>
        </ext>
      </extLst>
    </cfRule>
  </conditionalFormatting>
  <conditionalFormatting sqref="F5:F16 F21:F29">
    <cfRule type="dataBar" priority="6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{98966964-62C1-4D82-9313-50F558DB4172}</x14:id>
        </ext>
      </extLst>
    </cfRule>
  </conditionalFormatting>
  <conditionalFormatting sqref="F21:F29">
    <cfRule type="dataBar" priority="6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{6B321A16-8317-4535-8A03-09C25778D5FC}</x14:id>
        </ext>
      </extLst>
    </cfRule>
  </conditionalFormatting>
  <conditionalFormatting sqref="F21:F29 F5:F16">
    <cfRule type="dataBar" priority="6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{75F6257A-7632-4ED5-A694-737C9137682C}</x14:id>
        </ext>
      </extLst>
    </cfRule>
  </conditionalFormatting>
  <conditionalFormatting sqref="L7:L16 L5 L21:L29">
    <cfRule type="dataBar" priority="6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{C0959ACB-26E9-465F-8996-F10ECAE72366}</x14:id>
        </ext>
      </extLst>
    </cfRule>
  </conditionalFormatting>
  <conditionalFormatting sqref="L5:L16 L21:L29">
    <cfRule type="dataBar" priority="6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{2CC2D7C5-A139-48B3-9A28-6517B1985E75}</x14:id>
        </ext>
      </extLst>
    </cfRule>
  </conditionalFormatting>
  <conditionalFormatting sqref="L21:L29">
    <cfRule type="dataBar" priority="6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{C4AD0395-C672-4EFA-901E-F4805411014F}</x14:id>
        </ext>
      </extLst>
    </cfRule>
  </conditionalFormatting>
  <conditionalFormatting sqref="L21:L29 L5:L16">
    <cfRule type="dataBar" priority="6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{51E378FE-E13F-4CAB-A182-DD50B01F290A}</x14:id>
        </ext>
      </extLst>
    </cfRule>
  </conditionalFormatting>
  <pageMargins left="0.7" right="0.7" top="0.75" bottom="0.75" header="0.3" footer="0.3"/>
  <ignoredErrors>
    <ignoredError sqref="I3:J4 C3:D4 I19:J20 C19:D20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D8F5B9F-04A2-4DE5-BD73-BA24EF8B0E6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BA56A378-1B32-4BB6-BF08-1F38E9F9D98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7D7A2BC6-5FD0-4635-A93D-79B0C149E91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96D9D325-AEDF-48C7-8476-8322BBE3625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DD47A6D9-DB5C-48CC-8EEE-A39E1FC2BCD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3421B4D7-E306-480C-8C16-DC54C39F469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A225E228-0740-4A53-B788-9A0FC9B0A51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421D9B1C-5622-420D-89C8-7BF2960A932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C10705F6-38E8-41CE-B55B-B7DA4420D48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FA86C09A-4DEE-4894-B87E-DA9E3B98FB4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1CE51C66-03E1-46C1-ACCC-8ECBA4AA870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16430A20-8563-4686-9EA9-5C02F19B3FB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</xm:sqref>
        </x14:conditionalFormatting>
        <x14:conditionalFormatting xmlns:xm="http://schemas.microsoft.com/office/excel/2006/main">
          <x14:cfRule type="dataBar" id="{E242E7B0-5C4C-4561-95FC-D4D3BF42052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</xm:sqref>
        </x14:conditionalFormatting>
        <x14:conditionalFormatting xmlns:xm="http://schemas.microsoft.com/office/excel/2006/main">
          <x14:cfRule type="dataBar" id="{B307A930-0B78-4405-ACEE-0B961C9E3D8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F4:F16 F21:F29</xm:sqref>
        </x14:conditionalFormatting>
        <x14:conditionalFormatting xmlns:xm="http://schemas.microsoft.com/office/excel/2006/main">
          <x14:cfRule type="dataBar" id="{7EC7CA94-DDD9-4568-8339-08F004B1FDE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F31:F34 F36</xm:sqref>
        </x14:conditionalFormatting>
        <x14:conditionalFormatting xmlns:xm="http://schemas.microsoft.com/office/excel/2006/main">
          <x14:cfRule type="dataBar" id="{70CF4B0C-CCC5-46E4-870D-D105E1A132C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F31:F34 F36</xm:sqref>
        </x14:conditionalFormatting>
        <x14:conditionalFormatting xmlns:xm="http://schemas.microsoft.com/office/excel/2006/main">
          <x14:cfRule type="dataBar" id="{FFD30A36-FF1E-478D-BA0A-B67A876E094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F21:F34 F36 F7:F16 F5</xm:sqref>
        </x14:conditionalFormatting>
        <x14:conditionalFormatting xmlns:xm="http://schemas.microsoft.com/office/excel/2006/main">
          <x14:cfRule type="dataBar" id="{999AA46B-1C6B-4FB8-ACE0-E84A1209A7E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B1550E9E-77E7-4DD3-9E23-6181AAF2E23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1F4ED20E-623F-4D35-AAA7-7EE9AD801E7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0AD185AD-6F13-430D-8E5F-DE3D4A25EA9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ADFF57D0-7194-4829-A5E4-B9A95F69C5E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F6D6E0B2-8650-4C21-87E0-BDFEACAF62E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270825AE-9449-4745-BD01-8ADA3F364D2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C44F16CD-5378-44BF-8366-93F90567D1A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5A461B95-4344-4328-AA90-4BCB830D213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E64102FE-4738-46D8-A288-57DD1EDD3E2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EFDC0122-FBBA-4BC3-A493-7EB07D99424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C2DEDE85-35AB-4FC3-BFC2-B209112CD78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</xm:sqref>
        </x14:conditionalFormatting>
        <x14:conditionalFormatting xmlns:xm="http://schemas.microsoft.com/office/excel/2006/main">
          <x14:cfRule type="dataBar" id="{7180D85D-15A5-4551-8DFD-E3BF7A73E0C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</xm:sqref>
        </x14:conditionalFormatting>
        <x14:conditionalFormatting xmlns:xm="http://schemas.microsoft.com/office/excel/2006/main">
          <x14:cfRule type="dataBar" id="{5621E98E-6D02-4234-A9F0-74BBA263942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L4:L16 L21:L29</xm:sqref>
        </x14:conditionalFormatting>
        <x14:conditionalFormatting xmlns:xm="http://schemas.microsoft.com/office/excel/2006/main">
          <x14:cfRule type="dataBar" id="{97EC9A39-6183-46DA-BE69-CFE3162C046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L31:L34 L36</xm:sqref>
        </x14:conditionalFormatting>
        <x14:conditionalFormatting xmlns:xm="http://schemas.microsoft.com/office/excel/2006/main">
          <x14:cfRule type="dataBar" id="{9197BD7F-BD05-4B28-87C5-E4D45EE534E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L31:L34 L36</xm:sqref>
        </x14:conditionalFormatting>
        <x14:conditionalFormatting xmlns:xm="http://schemas.microsoft.com/office/excel/2006/main">
          <x14:cfRule type="dataBar" id="{11CA1519-7CE8-4824-90A4-FAFC8A53847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L21:L34 L36 L7:L16 L5</xm:sqref>
        </x14:conditionalFormatting>
        <x14:conditionalFormatting xmlns:xm="http://schemas.microsoft.com/office/excel/2006/main">
          <x14:cfRule type="dataBar" id="{5F76D443-7777-4FD5-B001-01A883917DC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F31:F34</xm:sqref>
        </x14:conditionalFormatting>
        <x14:conditionalFormatting xmlns:xm="http://schemas.microsoft.com/office/excel/2006/main">
          <x14:cfRule type="dataBar" id="{1EC7DD08-3231-4C9F-8C25-CA663ED57C4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F30:F34</xm:sqref>
        </x14:conditionalFormatting>
        <x14:conditionalFormatting xmlns:xm="http://schemas.microsoft.com/office/excel/2006/main">
          <x14:cfRule type="dataBar" id="{306E83D5-EF64-40E2-A393-4F4D438635E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L31:L34</xm:sqref>
        </x14:conditionalFormatting>
        <x14:conditionalFormatting xmlns:xm="http://schemas.microsoft.com/office/excel/2006/main">
          <x14:cfRule type="dataBar" id="{55092D1F-81CE-4DC9-B022-820AFA2FE4C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L30:L34</xm:sqref>
        </x14:conditionalFormatting>
        <x14:conditionalFormatting xmlns:xm="http://schemas.microsoft.com/office/excel/2006/main">
          <x14:cfRule type="dataBar" id="{A5DE1C50-E299-4F10-ADBE-6A12A842BF9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F7:F16 F5 F21:F29</xm:sqref>
        </x14:conditionalFormatting>
        <x14:conditionalFormatting xmlns:xm="http://schemas.microsoft.com/office/excel/2006/main">
          <x14:cfRule type="dataBar" id="{98966964-62C1-4D82-9313-50F558DB417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F21:F29</xm:sqref>
        </x14:conditionalFormatting>
        <x14:conditionalFormatting xmlns:xm="http://schemas.microsoft.com/office/excel/2006/main">
          <x14:cfRule type="dataBar" id="{6B321A16-8317-4535-8A03-09C25778D5F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F21:F29</xm:sqref>
        </x14:conditionalFormatting>
        <x14:conditionalFormatting xmlns:xm="http://schemas.microsoft.com/office/excel/2006/main">
          <x14:cfRule type="dataBar" id="{75F6257A-7632-4ED5-A694-737C9137682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F21:F29 F5:F16</xm:sqref>
        </x14:conditionalFormatting>
        <x14:conditionalFormatting xmlns:xm="http://schemas.microsoft.com/office/excel/2006/main">
          <x14:cfRule type="dataBar" id="{C0959ACB-26E9-465F-8996-F10ECAE7236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L7:L16 L5 L21:L29</xm:sqref>
        </x14:conditionalFormatting>
        <x14:conditionalFormatting xmlns:xm="http://schemas.microsoft.com/office/excel/2006/main">
          <x14:cfRule type="dataBar" id="{2CC2D7C5-A139-48B3-9A28-6517B1985E7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L5:L16 L21:L29</xm:sqref>
        </x14:conditionalFormatting>
        <x14:conditionalFormatting xmlns:xm="http://schemas.microsoft.com/office/excel/2006/main">
          <x14:cfRule type="dataBar" id="{C4AD0395-C672-4EFA-901E-F4805411014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L21:L29</xm:sqref>
        </x14:conditionalFormatting>
        <x14:conditionalFormatting xmlns:xm="http://schemas.microsoft.com/office/excel/2006/main">
          <x14:cfRule type="dataBar" id="{51E378FE-E13F-4CAB-A182-DD50B01F290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L21:L29 L5:L16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8436D-06E9-43C8-B0B3-81C724800E9D}">
  <dimension ref="B1:L40"/>
  <sheetViews>
    <sheetView workbookViewId="0">
      <selection activeCell="N10" sqref="N10"/>
    </sheetView>
  </sheetViews>
  <sheetFormatPr defaultRowHeight="15" x14ac:dyDescent="0.25"/>
  <cols>
    <col min="2" max="2" width="23.85546875" customWidth="1"/>
    <col min="7" max="7" width="7.5703125" customWidth="1"/>
    <col min="8" max="8" width="23.85546875" customWidth="1"/>
  </cols>
  <sheetData>
    <row r="1" spans="2:12" x14ac:dyDescent="0.25">
      <c r="B1" s="1" t="s">
        <v>4</v>
      </c>
    </row>
    <row r="2" spans="2:12" ht="15.75" thickBot="1" x14ac:dyDescent="0.3">
      <c r="B2" s="2" t="s">
        <v>53</v>
      </c>
      <c r="H2" s="2" t="s">
        <v>54</v>
      </c>
    </row>
    <row r="3" spans="2:12" ht="15.75" thickTop="1" x14ac:dyDescent="0.25">
      <c r="B3" s="59"/>
      <c r="C3" s="61" t="s">
        <v>0</v>
      </c>
      <c r="D3" s="62" t="s">
        <v>1</v>
      </c>
      <c r="E3" s="64" t="s">
        <v>6</v>
      </c>
      <c r="F3" s="65"/>
      <c r="H3" s="59"/>
      <c r="I3" s="61" t="s">
        <v>0</v>
      </c>
      <c r="J3" s="62" t="s">
        <v>1</v>
      </c>
      <c r="K3" s="64" t="s">
        <v>6</v>
      </c>
      <c r="L3" s="65"/>
    </row>
    <row r="4" spans="2:12" x14ac:dyDescent="0.25">
      <c r="B4" s="60"/>
      <c r="C4" s="60"/>
      <c r="D4" s="63"/>
      <c r="E4" s="3" t="s">
        <v>8</v>
      </c>
      <c r="F4" s="3" t="s">
        <v>2</v>
      </c>
      <c r="H4" s="60"/>
      <c r="I4" s="60"/>
      <c r="J4" s="63"/>
      <c r="K4" s="3" t="s">
        <v>8</v>
      </c>
      <c r="L4" s="3" t="s">
        <v>2</v>
      </c>
    </row>
    <row r="5" spans="2:12" x14ac:dyDescent="0.25">
      <c r="B5" s="4" t="s">
        <v>7</v>
      </c>
      <c r="C5" s="5">
        <v>5785</v>
      </c>
      <c r="D5" s="6">
        <v>102788</v>
      </c>
      <c r="E5" s="5">
        <f>D5-C5</f>
        <v>97003</v>
      </c>
      <c r="F5" s="7">
        <f>(D5/C5)-1</f>
        <v>16.768020743301641</v>
      </c>
      <c r="H5" s="4" t="s">
        <v>7</v>
      </c>
      <c r="I5" s="5">
        <v>17745</v>
      </c>
      <c r="J5" s="6">
        <v>347448</v>
      </c>
      <c r="K5" s="5">
        <f>J5-I5</f>
        <v>329703</v>
      </c>
      <c r="L5" s="7">
        <f>(J5/I5)-1</f>
        <v>18.580050718512258</v>
      </c>
    </row>
    <row r="6" spans="2:12" x14ac:dyDescent="0.25">
      <c r="B6" s="8" t="s">
        <v>57</v>
      </c>
      <c r="D6" s="9"/>
      <c r="H6" s="8" t="s">
        <v>58</v>
      </c>
      <c r="J6" s="9"/>
    </row>
    <row r="7" spans="2:12" x14ac:dyDescent="0.25">
      <c r="B7" s="10" t="s">
        <v>18</v>
      </c>
      <c r="C7" s="11">
        <v>513</v>
      </c>
      <c r="D7" s="12">
        <v>17930</v>
      </c>
      <c r="E7" s="11">
        <f t="shared" ref="E7:E16" si="0">D7-C7</f>
        <v>17417</v>
      </c>
      <c r="F7" s="13">
        <f t="shared" ref="F7:F16" si="1">(D7/C7)-1</f>
        <v>33.951267056530213</v>
      </c>
      <c r="H7" s="10" t="s">
        <v>17</v>
      </c>
      <c r="I7" s="11">
        <v>531</v>
      </c>
      <c r="J7" s="12">
        <v>88964</v>
      </c>
      <c r="K7" s="11">
        <f t="shared" ref="K7:K16" si="2">J7-I7</f>
        <v>88433</v>
      </c>
      <c r="L7" s="13">
        <f t="shared" ref="L7:L16" si="3">(J7/I7)-1</f>
        <v>166.54048964218455</v>
      </c>
    </row>
    <row r="8" spans="2:12" x14ac:dyDescent="0.25">
      <c r="B8" t="s">
        <v>17</v>
      </c>
      <c r="C8" s="14">
        <v>133</v>
      </c>
      <c r="D8" s="15">
        <v>16153</v>
      </c>
      <c r="E8" s="14">
        <f t="shared" si="0"/>
        <v>16020</v>
      </c>
      <c r="F8" s="16">
        <f t="shared" si="1"/>
        <v>120.45112781954887</v>
      </c>
      <c r="H8" t="s">
        <v>18</v>
      </c>
      <c r="I8" s="14">
        <v>1124</v>
      </c>
      <c r="J8" s="15">
        <v>58939</v>
      </c>
      <c r="K8" s="14">
        <f t="shared" si="2"/>
        <v>57815</v>
      </c>
      <c r="L8" s="16">
        <f t="shared" si="3"/>
        <v>51.436832740213525</v>
      </c>
    </row>
    <row r="9" spans="2:12" x14ac:dyDescent="0.25">
      <c r="B9" s="10" t="s">
        <v>19</v>
      </c>
      <c r="C9" s="11">
        <v>1493</v>
      </c>
      <c r="D9" s="12">
        <v>11149</v>
      </c>
      <c r="E9" s="11">
        <f t="shared" si="0"/>
        <v>9656</v>
      </c>
      <c r="F9" s="13">
        <f t="shared" si="1"/>
        <v>6.4675150703281981</v>
      </c>
      <c r="H9" s="10" t="s">
        <v>20</v>
      </c>
      <c r="I9" s="11">
        <v>1966</v>
      </c>
      <c r="J9" s="12">
        <v>23214</v>
      </c>
      <c r="K9" s="11">
        <f t="shared" si="2"/>
        <v>21248</v>
      </c>
      <c r="L9" s="13">
        <f t="shared" si="3"/>
        <v>10.807731434384538</v>
      </c>
    </row>
    <row r="10" spans="2:12" x14ac:dyDescent="0.25">
      <c r="B10" t="s">
        <v>23</v>
      </c>
      <c r="C10" s="14">
        <v>213</v>
      </c>
      <c r="D10" s="15">
        <v>5703</v>
      </c>
      <c r="E10" s="14">
        <f t="shared" si="0"/>
        <v>5490</v>
      </c>
      <c r="F10" s="16">
        <f t="shared" si="1"/>
        <v>25.774647887323944</v>
      </c>
      <c r="H10" t="s">
        <v>19</v>
      </c>
      <c r="I10" s="14">
        <v>5203</v>
      </c>
      <c r="J10" s="15">
        <v>22803</v>
      </c>
      <c r="K10" s="14">
        <f t="shared" si="2"/>
        <v>17600</v>
      </c>
      <c r="L10" s="16">
        <f t="shared" si="3"/>
        <v>3.382663847780127</v>
      </c>
    </row>
    <row r="11" spans="2:12" x14ac:dyDescent="0.25">
      <c r="B11" s="10" t="s">
        <v>20</v>
      </c>
      <c r="C11" s="11">
        <v>721</v>
      </c>
      <c r="D11" s="12">
        <v>5607</v>
      </c>
      <c r="E11" s="11">
        <f t="shared" si="0"/>
        <v>4886</v>
      </c>
      <c r="F11" s="13">
        <f t="shared" si="1"/>
        <v>6.7766990291262132</v>
      </c>
      <c r="H11" s="10" t="s">
        <v>23</v>
      </c>
      <c r="I11" s="11">
        <v>671</v>
      </c>
      <c r="J11" s="12">
        <v>19203</v>
      </c>
      <c r="K11" s="11">
        <f t="shared" si="2"/>
        <v>18532</v>
      </c>
      <c r="L11" s="13">
        <f t="shared" si="3"/>
        <v>27.618479880774963</v>
      </c>
    </row>
    <row r="12" spans="2:12" x14ac:dyDescent="0.25">
      <c r="B12" t="s">
        <v>33</v>
      </c>
      <c r="C12" s="14">
        <v>194</v>
      </c>
      <c r="D12" s="15">
        <v>4907</v>
      </c>
      <c r="E12" s="14">
        <f t="shared" si="0"/>
        <v>4713</v>
      </c>
      <c r="F12" s="16">
        <f t="shared" si="1"/>
        <v>24.293814432989691</v>
      </c>
      <c r="H12" t="s">
        <v>33</v>
      </c>
      <c r="I12" s="14">
        <v>760</v>
      </c>
      <c r="J12" s="15">
        <v>10875</v>
      </c>
      <c r="K12" s="14">
        <f t="shared" si="2"/>
        <v>10115</v>
      </c>
      <c r="L12" s="16">
        <f t="shared" si="3"/>
        <v>13.309210526315789</v>
      </c>
    </row>
    <row r="13" spans="2:12" x14ac:dyDescent="0.25">
      <c r="B13" s="10" t="s">
        <v>26</v>
      </c>
      <c r="C13" s="11">
        <v>170</v>
      </c>
      <c r="D13" s="12">
        <v>4054</v>
      </c>
      <c r="E13" s="11">
        <f t="shared" si="0"/>
        <v>3884</v>
      </c>
      <c r="F13" s="13">
        <f t="shared" si="1"/>
        <v>22.847058823529412</v>
      </c>
      <c r="H13" s="10" t="s">
        <v>22</v>
      </c>
      <c r="I13" s="11">
        <v>310</v>
      </c>
      <c r="J13" s="12">
        <v>10559</v>
      </c>
      <c r="K13" s="11">
        <f t="shared" si="2"/>
        <v>10249</v>
      </c>
      <c r="L13" s="13">
        <f t="shared" si="3"/>
        <v>33.061290322580646</v>
      </c>
    </row>
    <row r="14" spans="2:12" x14ac:dyDescent="0.25">
      <c r="B14" t="s">
        <v>32</v>
      </c>
      <c r="C14" s="14">
        <v>152</v>
      </c>
      <c r="D14" s="15">
        <v>2590</v>
      </c>
      <c r="E14" s="14">
        <f t="shared" si="0"/>
        <v>2438</v>
      </c>
      <c r="F14" s="16">
        <f t="shared" si="1"/>
        <v>16.039473684210527</v>
      </c>
      <c r="H14" t="s">
        <v>26</v>
      </c>
      <c r="I14" s="14">
        <v>415</v>
      </c>
      <c r="J14" s="15">
        <v>9927</v>
      </c>
      <c r="K14" s="14">
        <f t="shared" si="2"/>
        <v>9512</v>
      </c>
      <c r="L14" s="16">
        <f t="shared" si="3"/>
        <v>22.920481927710842</v>
      </c>
    </row>
    <row r="15" spans="2:12" x14ac:dyDescent="0.25">
      <c r="B15" s="10" t="s">
        <v>22</v>
      </c>
      <c r="C15" s="11">
        <v>96</v>
      </c>
      <c r="D15" s="12">
        <v>2478</v>
      </c>
      <c r="E15" s="11">
        <f t="shared" si="0"/>
        <v>2382</v>
      </c>
      <c r="F15" s="13">
        <f t="shared" si="1"/>
        <v>24.8125</v>
      </c>
      <c r="H15" s="10" t="s">
        <v>32</v>
      </c>
      <c r="I15" s="11">
        <v>359</v>
      </c>
      <c r="J15" s="12">
        <v>9871</v>
      </c>
      <c r="K15" s="11">
        <f t="shared" si="2"/>
        <v>9512</v>
      </c>
      <c r="L15" s="13">
        <f t="shared" si="3"/>
        <v>26.4958217270195</v>
      </c>
    </row>
    <row r="16" spans="2:12" x14ac:dyDescent="0.25">
      <c r="B16" s="17" t="s">
        <v>25</v>
      </c>
      <c r="C16" s="18">
        <v>28</v>
      </c>
      <c r="D16" s="19">
        <v>2220</v>
      </c>
      <c r="E16" s="18">
        <f t="shared" si="0"/>
        <v>2192</v>
      </c>
      <c r="F16" s="20">
        <f t="shared" si="1"/>
        <v>78.285714285714292</v>
      </c>
      <c r="H16" s="17" t="s">
        <v>25</v>
      </c>
      <c r="I16" s="18">
        <v>98</v>
      </c>
      <c r="J16" s="19">
        <v>7512</v>
      </c>
      <c r="K16" s="18">
        <f t="shared" si="2"/>
        <v>7414</v>
      </c>
      <c r="L16" s="20">
        <f t="shared" si="3"/>
        <v>75.65306122448979</v>
      </c>
    </row>
    <row r="17" spans="2:12" x14ac:dyDescent="0.25">
      <c r="B17" s="21"/>
      <c r="C17" s="14"/>
      <c r="D17" s="14"/>
      <c r="H17" s="21"/>
      <c r="I17" s="14"/>
      <c r="J17" s="14"/>
    </row>
    <row r="18" spans="2:12" ht="15.75" thickBot="1" x14ac:dyDescent="0.3">
      <c r="B18" s="2" t="s">
        <v>56</v>
      </c>
      <c r="H18" s="2" t="s">
        <v>55</v>
      </c>
    </row>
    <row r="19" spans="2:12" ht="15.75" thickTop="1" x14ac:dyDescent="0.25">
      <c r="B19" s="59"/>
      <c r="C19" s="61" t="s">
        <v>0</v>
      </c>
      <c r="D19" s="62" t="s">
        <v>1</v>
      </c>
      <c r="E19" s="64" t="s">
        <v>6</v>
      </c>
      <c r="F19" s="65"/>
      <c r="H19" s="59"/>
      <c r="I19" s="61" t="s">
        <v>0</v>
      </c>
      <c r="J19" s="62" t="s">
        <v>1</v>
      </c>
      <c r="K19" s="64" t="s">
        <v>6</v>
      </c>
      <c r="L19" s="65"/>
    </row>
    <row r="20" spans="2:12" x14ac:dyDescent="0.25">
      <c r="B20" s="60"/>
      <c r="C20" s="60"/>
      <c r="D20" s="63"/>
      <c r="E20" s="3" t="s">
        <v>8</v>
      </c>
      <c r="F20" s="3" t="s">
        <v>2</v>
      </c>
      <c r="H20" s="60"/>
      <c r="I20" s="60"/>
      <c r="J20" s="63"/>
      <c r="K20" s="3" t="s">
        <v>8</v>
      </c>
      <c r="L20" s="3" t="s">
        <v>2</v>
      </c>
    </row>
    <row r="21" spans="2:12" x14ac:dyDescent="0.25">
      <c r="B21" s="4" t="s">
        <v>7</v>
      </c>
      <c r="C21" s="5">
        <v>5785</v>
      </c>
      <c r="D21" s="6">
        <v>102788</v>
      </c>
      <c r="E21" s="5">
        <f>D21-C21</f>
        <v>97003</v>
      </c>
      <c r="F21" s="7">
        <f>(D21/C21)-1</f>
        <v>16.768020743301641</v>
      </c>
      <c r="H21" s="4" t="s">
        <v>7</v>
      </c>
      <c r="I21" s="5">
        <v>17745</v>
      </c>
      <c r="J21" s="6">
        <v>347448</v>
      </c>
      <c r="K21" s="5">
        <f>J21-I21</f>
        <v>329703</v>
      </c>
      <c r="L21" s="7">
        <f>(J21/I21)-1</f>
        <v>18.580050718512258</v>
      </c>
    </row>
    <row r="22" spans="2:12" x14ac:dyDescent="0.25">
      <c r="B22" s="27" t="s">
        <v>9</v>
      </c>
      <c r="C22" s="52">
        <v>372</v>
      </c>
      <c r="D22" s="29">
        <v>10305</v>
      </c>
      <c r="E22" s="28">
        <f t="shared" ref="E22:E26" si="4">D22-C22</f>
        <v>9933</v>
      </c>
      <c r="F22" s="43">
        <f t="shared" ref="F22:F26" si="5">(D22/C22)-1</f>
        <v>26.701612903225808</v>
      </c>
      <c r="H22" s="27" t="s">
        <v>9</v>
      </c>
      <c r="I22" s="52">
        <v>1481</v>
      </c>
      <c r="J22" s="29">
        <v>21992</v>
      </c>
      <c r="K22" s="28">
        <f t="shared" ref="K22:K26" si="6">J22-I22</f>
        <v>20511</v>
      </c>
      <c r="L22" s="43">
        <f t="shared" ref="L22:L26" si="7">(J22/I22)-1</f>
        <v>13.849426063470627</v>
      </c>
    </row>
    <row r="23" spans="2:12" x14ac:dyDescent="0.25">
      <c r="B23" s="10" t="s">
        <v>10</v>
      </c>
      <c r="C23" s="53">
        <v>144</v>
      </c>
      <c r="D23" s="12">
        <v>17706</v>
      </c>
      <c r="E23" s="11">
        <f t="shared" si="4"/>
        <v>17562</v>
      </c>
      <c r="F23" s="44">
        <f t="shared" si="5"/>
        <v>121.95833333333333</v>
      </c>
      <c r="H23" s="10" t="s">
        <v>10</v>
      </c>
      <c r="I23" s="53">
        <v>582</v>
      </c>
      <c r="J23" s="12">
        <v>95026</v>
      </c>
      <c r="K23" s="11">
        <f t="shared" si="6"/>
        <v>94444</v>
      </c>
      <c r="L23" s="44">
        <f t="shared" si="7"/>
        <v>162.27491408934708</v>
      </c>
    </row>
    <row r="24" spans="2:12" x14ac:dyDescent="0.25">
      <c r="B24" s="27" t="s">
        <v>11</v>
      </c>
      <c r="C24" s="52">
        <v>1274</v>
      </c>
      <c r="D24" s="29">
        <v>16973</v>
      </c>
      <c r="E24" s="28">
        <f t="shared" si="4"/>
        <v>15699</v>
      </c>
      <c r="F24" s="43">
        <f t="shared" si="5"/>
        <v>12.322605965463108</v>
      </c>
      <c r="H24" s="27" t="s">
        <v>11</v>
      </c>
      <c r="I24" s="52">
        <v>3551</v>
      </c>
      <c r="J24" s="29">
        <v>61469</v>
      </c>
      <c r="K24" s="28">
        <f t="shared" si="6"/>
        <v>57918</v>
      </c>
      <c r="L24" s="43">
        <f t="shared" si="7"/>
        <v>16.310335116868487</v>
      </c>
    </row>
    <row r="25" spans="2:12" x14ac:dyDescent="0.25">
      <c r="B25" s="10" t="s">
        <v>12</v>
      </c>
      <c r="C25" s="53">
        <v>322</v>
      </c>
      <c r="D25" s="12">
        <v>6644</v>
      </c>
      <c r="E25" s="11">
        <f t="shared" si="4"/>
        <v>6322</v>
      </c>
      <c r="F25" s="44">
        <f t="shared" si="5"/>
        <v>19.633540372670808</v>
      </c>
      <c r="H25" s="10" t="s">
        <v>12</v>
      </c>
      <c r="I25" s="53">
        <v>774</v>
      </c>
      <c r="J25" s="12">
        <v>19798</v>
      </c>
      <c r="K25" s="11">
        <f t="shared" si="6"/>
        <v>19024</v>
      </c>
      <c r="L25" s="44">
        <f t="shared" si="7"/>
        <v>24.578811369509044</v>
      </c>
    </row>
    <row r="26" spans="2:12" x14ac:dyDescent="0.25">
      <c r="B26" s="27" t="s">
        <v>13</v>
      </c>
      <c r="C26" s="52">
        <v>2014</v>
      </c>
      <c r="D26" s="29">
        <v>13257</v>
      </c>
      <c r="E26" s="28">
        <f t="shared" si="4"/>
        <v>11243</v>
      </c>
      <c r="F26" s="43">
        <f t="shared" si="5"/>
        <v>5.5824230387288978</v>
      </c>
      <c r="H26" s="27" t="s">
        <v>13</v>
      </c>
      <c r="I26" s="52">
        <v>6654</v>
      </c>
      <c r="J26" s="29">
        <v>29013</v>
      </c>
      <c r="K26" s="28">
        <f t="shared" si="6"/>
        <v>22359</v>
      </c>
      <c r="L26" s="43">
        <f t="shared" si="7"/>
        <v>3.3602344454463484</v>
      </c>
    </row>
    <row r="27" spans="2:12" x14ac:dyDescent="0.25">
      <c r="B27" s="10" t="s">
        <v>14</v>
      </c>
      <c r="C27" s="53">
        <v>533</v>
      </c>
      <c r="D27" s="12">
        <v>19466</v>
      </c>
      <c r="E27" s="11">
        <f>D27-C27</f>
        <v>18933</v>
      </c>
      <c r="F27" s="44">
        <f>(D27/C27)-1</f>
        <v>35.521575984990619</v>
      </c>
      <c r="H27" s="10" t="s">
        <v>14</v>
      </c>
      <c r="I27" s="53">
        <v>1183</v>
      </c>
      <c r="J27" s="12">
        <v>62705</v>
      </c>
      <c r="K27" s="11">
        <f>J27-I27</f>
        <v>61522</v>
      </c>
      <c r="L27" s="44">
        <f>(J27/I27)-1</f>
        <v>52.005071851225701</v>
      </c>
    </row>
    <row r="28" spans="2:12" x14ac:dyDescent="0.25">
      <c r="B28" s="27" t="s">
        <v>15</v>
      </c>
      <c r="C28" s="52">
        <v>87</v>
      </c>
      <c r="D28" s="29">
        <v>5099</v>
      </c>
      <c r="E28" s="28">
        <f>D28-C28</f>
        <v>5012</v>
      </c>
      <c r="F28" s="43">
        <f>(D28/C28)-1</f>
        <v>57.609195402298852</v>
      </c>
      <c r="H28" s="27" t="s">
        <v>15</v>
      </c>
      <c r="I28" s="52">
        <v>321</v>
      </c>
      <c r="J28" s="29">
        <v>15571</v>
      </c>
      <c r="K28" s="28">
        <f>J28-I28</f>
        <v>15250</v>
      </c>
      <c r="L28" s="43">
        <f>(J28/I28)-1</f>
        <v>47.507788161993773</v>
      </c>
    </row>
    <row r="29" spans="2:12" x14ac:dyDescent="0.25">
      <c r="B29" s="10" t="s">
        <v>16</v>
      </c>
      <c r="C29" s="53">
        <v>12</v>
      </c>
      <c r="D29" s="12">
        <v>692</v>
      </c>
      <c r="E29" s="11">
        <f>D29-C29</f>
        <v>680</v>
      </c>
      <c r="F29" s="44">
        <f>(D29/C29)-1</f>
        <v>56.666666666666664</v>
      </c>
      <c r="H29" s="10" t="s">
        <v>16</v>
      </c>
      <c r="I29" s="53">
        <v>42</v>
      </c>
      <c r="J29" s="12">
        <v>1738</v>
      </c>
      <c r="K29" s="11">
        <f>J29-I29</f>
        <v>1696</v>
      </c>
      <c r="L29" s="44">
        <f>(J29/I29)-1</f>
        <v>40.38095238095238</v>
      </c>
    </row>
    <row r="30" spans="2:12" x14ac:dyDescent="0.25">
      <c r="B30" s="30" t="s">
        <v>28</v>
      </c>
      <c r="C30" s="27"/>
      <c r="D30" s="31"/>
      <c r="E30" s="27"/>
      <c r="F30" s="27"/>
      <c r="H30" s="30" t="s">
        <v>28</v>
      </c>
      <c r="I30" s="27"/>
      <c r="J30" s="31"/>
      <c r="K30" s="27"/>
      <c r="L30" s="27"/>
    </row>
    <row r="31" spans="2:12" x14ac:dyDescent="0.25">
      <c r="B31" s="24" t="s">
        <v>29</v>
      </c>
      <c r="C31" s="54">
        <v>731</v>
      </c>
      <c r="D31" s="26">
        <v>8479</v>
      </c>
      <c r="E31" s="25">
        <f>D31-C31</f>
        <v>7748</v>
      </c>
      <c r="F31" s="45">
        <f>(D31/C31)-1</f>
        <v>10.599179206566347</v>
      </c>
      <c r="H31" s="24" t="s">
        <v>29</v>
      </c>
      <c r="I31" s="54">
        <v>1790</v>
      </c>
      <c r="J31" s="26">
        <v>25349</v>
      </c>
      <c r="K31" s="25">
        <f>J31-I31</f>
        <v>23559</v>
      </c>
      <c r="L31" s="45">
        <f>(J31/I31)-1</f>
        <v>13.161452513966481</v>
      </c>
    </row>
    <row r="32" spans="2:12" x14ac:dyDescent="0.25">
      <c r="B32" s="32" t="s">
        <v>30</v>
      </c>
      <c r="C32" s="55">
        <v>58</v>
      </c>
      <c r="D32" s="34">
        <v>691</v>
      </c>
      <c r="E32" s="33">
        <f>D32-C32</f>
        <v>633</v>
      </c>
      <c r="F32" s="46">
        <f>(D32/C32)-1</f>
        <v>10.913793103448276</v>
      </c>
      <c r="H32" s="32" t="s">
        <v>30</v>
      </c>
      <c r="I32" s="55">
        <v>123</v>
      </c>
      <c r="J32" s="34">
        <v>2192</v>
      </c>
      <c r="K32" s="33">
        <f>J32-I32</f>
        <v>2069</v>
      </c>
      <c r="L32" s="46">
        <f>(J32/I32)-1</f>
        <v>16.821138211382113</v>
      </c>
    </row>
    <row r="33" spans="2:12" x14ac:dyDescent="0.25">
      <c r="B33" s="24" t="s">
        <v>50</v>
      </c>
      <c r="C33" s="54">
        <v>64</v>
      </c>
      <c r="D33" s="26">
        <v>2509</v>
      </c>
      <c r="E33" s="25">
        <f>D33-C33</f>
        <v>2445</v>
      </c>
      <c r="F33" s="45">
        <f>(D33/C33)-1</f>
        <v>38.203125</v>
      </c>
      <c r="H33" s="24" t="s">
        <v>50</v>
      </c>
      <c r="I33" s="54">
        <v>215</v>
      </c>
      <c r="J33" s="26">
        <v>8759</v>
      </c>
      <c r="K33" s="25">
        <f>J33-I33</f>
        <v>8544</v>
      </c>
      <c r="L33" s="45">
        <f>(J33/I33)-1</f>
        <v>39.739534883720928</v>
      </c>
    </row>
    <row r="34" spans="2:12" x14ac:dyDescent="0.25">
      <c r="B34" s="35" t="s">
        <v>31</v>
      </c>
      <c r="C34" s="56">
        <v>174</v>
      </c>
      <c r="D34" s="37">
        <v>967</v>
      </c>
      <c r="E34" s="36">
        <f t="shared" ref="E34" si="8">D34-C34</f>
        <v>793</v>
      </c>
      <c r="F34" s="47">
        <f t="shared" ref="F34" si="9">(D34/C34)-1</f>
        <v>4.5574712643678161</v>
      </c>
      <c r="H34" s="35" t="s">
        <v>31</v>
      </c>
      <c r="I34" s="56">
        <v>1029</v>
      </c>
      <c r="J34" s="37">
        <v>3836</v>
      </c>
      <c r="K34" s="36">
        <f t="shared" ref="K34" si="10">J34-I34</f>
        <v>2807</v>
      </c>
      <c r="L34" s="47">
        <f t="shared" ref="L34" si="11">(J34/I34)-1</f>
        <v>2.7278911564625852</v>
      </c>
    </row>
    <row r="35" spans="2:12" x14ac:dyDescent="0.25">
      <c r="C35" s="14"/>
      <c r="D35" s="14"/>
      <c r="I35" s="14"/>
      <c r="J35" s="14"/>
    </row>
    <row r="36" spans="2:12" x14ac:dyDescent="0.25">
      <c r="B36" s="2" t="s">
        <v>98</v>
      </c>
      <c r="C36" s="22">
        <v>2915</v>
      </c>
      <c r="D36" s="22">
        <v>58192</v>
      </c>
      <c r="E36" s="22">
        <f>D36-C36</f>
        <v>55277</v>
      </c>
      <c r="F36" s="23">
        <f>(D36/C36)-1</f>
        <v>18.962950257289879</v>
      </c>
      <c r="H36" s="2" t="s">
        <v>98</v>
      </c>
      <c r="I36" s="22">
        <v>14483</v>
      </c>
      <c r="J36" s="22">
        <v>135577</v>
      </c>
      <c r="K36" s="22">
        <f>J36-I36</f>
        <v>121094</v>
      </c>
      <c r="L36" s="23">
        <f>(J36/I36)-1</f>
        <v>8.361113029068564</v>
      </c>
    </row>
    <row r="38" spans="2:12" ht="71.25" customHeight="1" x14ac:dyDescent="0.25">
      <c r="B38" s="58" t="s">
        <v>49</v>
      </c>
      <c r="C38" s="58"/>
      <c r="D38" s="58"/>
      <c r="E38" s="58"/>
      <c r="F38" s="58"/>
    </row>
    <row r="40" spans="2:12" x14ac:dyDescent="0.25">
      <c r="B40" s="21" t="s">
        <v>41</v>
      </c>
      <c r="H40" s="21"/>
    </row>
  </sheetData>
  <mergeCells count="17">
    <mergeCell ref="I3:I4"/>
    <mergeCell ref="B38:F38"/>
    <mergeCell ref="J3:J4"/>
    <mergeCell ref="K3:L3"/>
    <mergeCell ref="B19:B20"/>
    <mergeCell ref="C19:C20"/>
    <mergeCell ref="D19:D20"/>
    <mergeCell ref="E19:F19"/>
    <mergeCell ref="H19:H20"/>
    <mergeCell ref="I19:I20"/>
    <mergeCell ref="J19:J20"/>
    <mergeCell ref="K19:L19"/>
    <mergeCell ref="B3:B4"/>
    <mergeCell ref="C3:C4"/>
    <mergeCell ref="D3:D4"/>
    <mergeCell ref="E3:F3"/>
    <mergeCell ref="H3:H4"/>
  </mergeCells>
  <conditionalFormatting sqref="F16">
    <cfRule type="dataBar" priority="5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{9939DA90-6605-4757-A7E3-D1310AE49989}</x14:id>
        </ext>
      </extLst>
    </cfRule>
  </conditionalFormatting>
  <conditionalFormatting sqref="F15">
    <cfRule type="dataBar" priority="5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{8690EFBA-B6C0-4AAD-BB6C-D0EBAC879CAD}</x14:id>
        </ext>
      </extLst>
    </cfRule>
  </conditionalFormatting>
  <conditionalFormatting sqref="F14">
    <cfRule type="dataBar" priority="5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{09D643BB-77A9-421E-B942-5CDF90416AC1}</x14:id>
        </ext>
      </extLst>
    </cfRule>
  </conditionalFormatting>
  <conditionalFormatting sqref="F13">
    <cfRule type="dataBar" priority="5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{57CC92CF-C6D6-40E3-97A5-BF7BF8D1C3C0}</x14:id>
        </ext>
      </extLst>
    </cfRule>
  </conditionalFormatting>
  <conditionalFormatting sqref="F12">
    <cfRule type="dataBar" priority="5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{9FA2239F-7A3B-4B62-B5F2-F9EAB884755C}</x14:id>
        </ext>
      </extLst>
    </cfRule>
  </conditionalFormatting>
  <conditionalFormatting sqref="F11">
    <cfRule type="dataBar" priority="5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{34928CA6-9292-4A74-83BF-AF0A9AC37BA4}</x14:id>
        </ext>
      </extLst>
    </cfRule>
  </conditionalFormatting>
  <conditionalFormatting sqref="F10">
    <cfRule type="dataBar" priority="4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{D8B74D31-8E9C-49D0-BCE3-7000253F9DFC}</x14:id>
        </ext>
      </extLst>
    </cfRule>
  </conditionalFormatting>
  <conditionalFormatting sqref="F9">
    <cfRule type="dataBar" priority="4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{232BEC3B-9C4F-4E6A-A369-34639912A137}</x14:id>
        </ext>
      </extLst>
    </cfRule>
  </conditionalFormatting>
  <conditionalFormatting sqref="F8">
    <cfRule type="dataBar" priority="4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{7E069DA7-4655-4BA5-85FC-F70F1DC3E0B9}</x14:id>
        </ext>
      </extLst>
    </cfRule>
  </conditionalFormatting>
  <conditionalFormatting sqref="F7">
    <cfRule type="dataBar" priority="4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{ACC0298B-F687-4908-B08C-FF0BB66939C4}</x14:id>
        </ext>
      </extLst>
    </cfRule>
  </conditionalFormatting>
  <conditionalFormatting sqref="F7:F16">
    <cfRule type="dataBar" priority="4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{B4B4BFA8-27C7-440F-B826-DE63596EB68B}</x14:id>
        </ext>
      </extLst>
    </cfRule>
  </conditionalFormatting>
  <conditionalFormatting sqref="F21">
    <cfRule type="dataBar" priority="4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{A3860DB4-0E09-4C21-B0E9-8E258DDDC71F}</x14:id>
        </ext>
      </extLst>
    </cfRule>
  </conditionalFormatting>
  <conditionalFormatting sqref="F7:F16 F5">
    <cfRule type="dataBar" priority="5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{C2012070-BEA0-44D9-9017-C732EED5BC1D}</x14:id>
        </ext>
      </extLst>
    </cfRule>
  </conditionalFormatting>
  <conditionalFormatting sqref="F4:F16 F21:F29">
    <cfRule type="dataBar" priority="4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{763B87A4-8F71-4B24-B05F-C289567369D5}</x14:id>
        </ext>
      </extLst>
    </cfRule>
  </conditionalFormatting>
  <conditionalFormatting sqref="F31:F34 F36">
    <cfRule type="dataBar" priority="4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{258CC8E9-CBC9-4BDF-9EBC-DD04FB1A07C6}</x14:id>
        </ext>
      </extLst>
    </cfRule>
  </conditionalFormatting>
  <conditionalFormatting sqref="F31:F34 F36">
    <cfRule type="dataBar" priority="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{8B87C7FA-C3E2-4EB2-870E-1EB368EECA2B}</x14:id>
        </ext>
      </extLst>
    </cfRule>
  </conditionalFormatting>
  <conditionalFormatting sqref="F21:F34 F36 F7:F16 F5">
    <cfRule type="dataBar" priority="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{7398896E-66BD-4EE4-9498-6A25ED0108D6}</x14:id>
        </ext>
      </extLst>
    </cfRule>
  </conditionalFormatting>
  <conditionalFormatting sqref="L16"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{C042AE75-E307-49B9-8825-E97C9B20D301}</x14:id>
        </ext>
      </extLst>
    </cfRule>
  </conditionalFormatting>
  <conditionalFormatting sqref="L15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{519CE7CB-82E0-498C-B240-7C852145A5D7}</x14:id>
        </ext>
      </extLst>
    </cfRule>
  </conditionalFormatting>
  <conditionalFormatting sqref="L14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{8DBE6BCF-A544-4DA0-B04C-8C6EFEB7D9D2}</x14:id>
        </ext>
      </extLst>
    </cfRule>
  </conditionalFormatting>
  <conditionalFormatting sqref="L13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{56FD93BE-7CF8-4194-9F59-FE178D4E9FC3}</x14:id>
        </ext>
      </extLst>
    </cfRule>
  </conditionalFormatting>
  <conditionalFormatting sqref="L12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{01413DB8-5B6C-4E95-8B22-AA97E0395B96}</x14:id>
        </ext>
      </extLst>
    </cfRule>
  </conditionalFormatting>
  <conditionalFormatting sqref="L11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{D45B1739-DBD3-40CC-B34B-11351B979F6B}</x14:id>
        </ext>
      </extLst>
    </cfRule>
  </conditionalFormatting>
  <conditionalFormatting sqref="L10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{36448904-2A54-47B9-8DC0-FFF865B86EBE}</x14:id>
        </ext>
      </extLst>
    </cfRule>
  </conditionalFormatting>
  <conditionalFormatting sqref="L9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{B311D7FE-3B91-42D7-A761-83BEBB611E94}</x14:id>
        </ext>
      </extLst>
    </cfRule>
  </conditionalFormatting>
  <conditionalFormatting sqref="L8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{DC56F6BF-4EF3-4FC2-8374-E14006AD4605}</x14:id>
        </ext>
      </extLst>
    </cfRule>
  </conditionalFormatting>
  <conditionalFormatting sqref="L7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{AB859BF8-7C5A-4D5C-83E0-414FF52681A7}</x14:id>
        </ext>
      </extLst>
    </cfRule>
  </conditionalFormatting>
  <conditionalFormatting sqref="L7:L16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{06309A8D-E6E6-44E1-A40C-23C4C1172825}</x14:id>
        </ext>
      </extLst>
    </cfRule>
  </conditionalFormatting>
  <conditionalFormatting sqref="L21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{A8511E90-DC9E-433B-8072-077CF460F1A8}</x14:id>
        </ext>
      </extLst>
    </cfRule>
  </conditionalFormatting>
  <conditionalFormatting sqref="L7:L16 L5">
    <cfRule type="dataBar" priority="3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{E41F603D-F61F-40B4-B07C-B8AFAA0409C3}</x14:id>
        </ext>
      </extLst>
    </cfRule>
  </conditionalFormatting>
  <conditionalFormatting sqref="L4:L16 L21:L29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{D78A60BD-0C1B-4193-A8CD-89CA8DAE6B15}</x14:id>
        </ext>
      </extLst>
    </cfRule>
  </conditionalFormatting>
  <conditionalFormatting sqref="L31:L34 L36">
    <cfRule type="dataBar" priority="2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{20D4A8CA-84D1-4EC0-9C68-211A11CD320E}</x14:id>
        </ext>
      </extLst>
    </cfRule>
  </conditionalFormatting>
  <conditionalFormatting sqref="L31:L34 L36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{A3E2DF50-1143-4885-A014-0E453D8CE9EC}</x14:id>
        </ext>
      </extLst>
    </cfRule>
  </conditionalFormatting>
  <conditionalFormatting sqref="L21:L34 L36 L7:L16 L5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{20548BE0-2BD4-490D-9235-E29E81A873EE}</x14:id>
        </ext>
      </extLst>
    </cfRule>
  </conditionalFormatting>
  <conditionalFormatting sqref="F31:F34">
    <cfRule type="dataBar" priority="5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{5C7291AB-3113-464D-9E64-DBD59B0DD86D}</x14:id>
        </ext>
      </extLst>
    </cfRule>
  </conditionalFormatting>
  <conditionalFormatting sqref="F30:F34">
    <cfRule type="dataBar" priority="5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{43AB3386-7DC0-43F5-AF6D-2A2CD63D609B}</x14:id>
        </ext>
      </extLst>
    </cfRule>
  </conditionalFormatting>
  <conditionalFormatting sqref="L31:L34">
    <cfRule type="dataBar" priority="5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{ECAAF7AD-3A7F-4667-BCB8-C3BE65C6D59E}</x14:id>
        </ext>
      </extLst>
    </cfRule>
  </conditionalFormatting>
  <conditionalFormatting sqref="L30:L34">
    <cfRule type="dataBar" priority="6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{030685F9-0C88-4793-A375-697279D90D8B}</x14:id>
        </ext>
      </extLst>
    </cfRule>
  </conditionalFormatting>
  <conditionalFormatting sqref="F7:F16 F5 F21:F29">
    <cfRule type="dataBar" priority="6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{E70011F4-77FA-4F64-BF8B-39CCF02E58BE}</x14:id>
        </ext>
      </extLst>
    </cfRule>
  </conditionalFormatting>
  <conditionalFormatting sqref="F5:F16 F21:F29">
    <cfRule type="dataBar" priority="6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{3F310D9C-603F-4E90-B996-E4CBB9A13D80}</x14:id>
        </ext>
      </extLst>
    </cfRule>
  </conditionalFormatting>
  <conditionalFormatting sqref="F21:F29">
    <cfRule type="dataBar" priority="6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{C2CADB2E-B19C-4E58-A8D7-F0264E100608}</x14:id>
        </ext>
      </extLst>
    </cfRule>
  </conditionalFormatting>
  <conditionalFormatting sqref="F21:F29 F5:F16">
    <cfRule type="dataBar" priority="6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{97EC4CC9-6861-4AE2-A4E1-DDFDD13B16E4}</x14:id>
        </ext>
      </extLst>
    </cfRule>
  </conditionalFormatting>
  <conditionalFormatting sqref="L7:L16 L5 L21:L29">
    <cfRule type="dataBar" priority="6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{6B866761-F173-4589-955C-4B6A683CBB14}</x14:id>
        </ext>
      </extLst>
    </cfRule>
  </conditionalFormatting>
  <conditionalFormatting sqref="L5:L16 L21:L29">
    <cfRule type="dataBar" priority="6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{ED706F34-F7E6-4D27-9A3F-223CBBB29A6D}</x14:id>
        </ext>
      </extLst>
    </cfRule>
  </conditionalFormatting>
  <conditionalFormatting sqref="L21:L29">
    <cfRule type="dataBar" priority="6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{4E47DE2C-829D-4D92-AA8B-BF10A8D39E16}</x14:id>
        </ext>
      </extLst>
    </cfRule>
  </conditionalFormatting>
  <conditionalFormatting sqref="L21:L29 L5:L16">
    <cfRule type="dataBar" priority="6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{948E32FF-99AC-48AE-AF36-F98089BDAEAF}</x14:id>
        </ext>
      </extLst>
    </cfRule>
  </conditionalFormatting>
  <pageMargins left="0.7" right="0.7" top="0.75" bottom="0.75" header="0.3" footer="0.3"/>
  <ignoredErrors>
    <ignoredError sqref="C3:D4 I3:J4 I19:J20 C19:D20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939DA90-6605-4757-A7E3-D1310AE4998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8690EFBA-B6C0-4AAD-BB6C-D0EBAC879CA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09D643BB-77A9-421E-B942-5CDF90416AC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57CC92CF-C6D6-40E3-97A5-BF7BF8D1C3C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9FA2239F-7A3B-4B62-B5F2-F9EAB884755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34928CA6-9292-4A74-83BF-AF0A9AC37BA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D8B74D31-8E9C-49D0-BCE3-7000253F9DF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232BEC3B-9C4F-4E6A-A369-34639912A13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7E069DA7-4655-4BA5-85FC-F70F1DC3E0B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ACC0298B-F687-4908-B08C-FF0BB66939C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B4B4BFA8-27C7-440F-B826-DE63596EB68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A3860DB4-0E09-4C21-B0E9-8E258DDDC71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</xm:sqref>
        </x14:conditionalFormatting>
        <x14:conditionalFormatting xmlns:xm="http://schemas.microsoft.com/office/excel/2006/main">
          <x14:cfRule type="dataBar" id="{C2012070-BEA0-44D9-9017-C732EED5BC1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</xm:sqref>
        </x14:conditionalFormatting>
        <x14:conditionalFormatting xmlns:xm="http://schemas.microsoft.com/office/excel/2006/main">
          <x14:cfRule type="dataBar" id="{763B87A4-8F71-4B24-B05F-C289567369D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F4:F16 F21:F29</xm:sqref>
        </x14:conditionalFormatting>
        <x14:conditionalFormatting xmlns:xm="http://schemas.microsoft.com/office/excel/2006/main">
          <x14:cfRule type="dataBar" id="{258CC8E9-CBC9-4BDF-9EBC-DD04FB1A07C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F31:F34 F36</xm:sqref>
        </x14:conditionalFormatting>
        <x14:conditionalFormatting xmlns:xm="http://schemas.microsoft.com/office/excel/2006/main">
          <x14:cfRule type="dataBar" id="{8B87C7FA-C3E2-4EB2-870E-1EB368EECA2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F31:F34 F36</xm:sqref>
        </x14:conditionalFormatting>
        <x14:conditionalFormatting xmlns:xm="http://schemas.microsoft.com/office/excel/2006/main">
          <x14:cfRule type="dataBar" id="{7398896E-66BD-4EE4-9498-6A25ED0108D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F21:F34 F36 F7:F16 F5</xm:sqref>
        </x14:conditionalFormatting>
        <x14:conditionalFormatting xmlns:xm="http://schemas.microsoft.com/office/excel/2006/main">
          <x14:cfRule type="dataBar" id="{C042AE75-E307-49B9-8825-E97C9B20D30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519CE7CB-82E0-498C-B240-7C852145A5D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8DBE6BCF-A544-4DA0-B04C-8C6EFEB7D9D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56FD93BE-7CF8-4194-9F59-FE178D4E9FC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01413DB8-5B6C-4E95-8B22-AA97E0395B9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D45B1739-DBD3-40CC-B34B-11351B979F6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36448904-2A54-47B9-8DC0-FFF865B86EB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B311D7FE-3B91-42D7-A761-83BEBB611E9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DC56F6BF-4EF3-4FC2-8374-E14006AD460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AB859BF8-7C5A-4D5C-83E0-414FF52681A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06309A8D-E6E6-44E1-A40C-23C4C117282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A8511E90-DC9E-433B-8072-077CF460F1A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</xm:sqref>
        </x14:conditionalFormatting>
        <x14:conditionalFormatting xmlns:xm="http://schemas.microsoft.com/office/excel/2006/main">
          <x14:cfRule type="dataBar" id="{E41F603D-F61F-40B4-B07C-B8AFAA0409C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</xm:sqref>
        </x14:conditionalFormatting>
        <x14:conditionalFormatting xmlns:xm="http://schemas.microsoft.com/office/excel/2006/main">
          <x14:cfRule type="dataBar" id="{D78A60BD-0C1B-4193-A8CD-89CA8DAE6B1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L4:L16 L21:L29</xm:sqref>
        </x14:conditionalFormatting>
        <x14:conditionalFormatting xmlns:xm="http://schemas.microsoft.com/office/excel/2006/main">
          <x14:cfRule type="dataBar" id="{20D4A8CA-84D1-4EC0-9C68-211A11CD320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L31:L34 L36</xm:sqref>
        </x14:conditionalFormatting>
        <x14:conditionalFormatting xmlns:xm="http://schemas.microsoft.com/office/excel/2006/main">
          <x14:cfRule type="dataBar" id="{A3E2DF50-1143-4885-A014-0E453D8CE9E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L31:L34 L36</xm:sqref>
        </x14:conditionalFormatting>
        <x14:conditionalFormatting xmlns:xm="http://schemas.microsoft.com/office/excel/2006/main">
          <x14:cfRule type="dataBar" id="{20548BE0-2BD4-490D-9235-E29E81A873E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L21:L34 L36 L7:L16 L5</xm:sqref>
        </x14:conditionalFormatting>
        <x14:conditionalFormatting xmlns:xm="http://schemas.microsoft.com/office/excel/2006/main">
          <x14:cfRule type="dataBar" id="{5C7291AB-3113-464D-9E64-DBD59B0DD86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F31:F34</xm:sqref>
        </x14:conditionalFormatting>
        <x14:conditionalFormatting xmlns:xm="http://schemas.microsoft.com/office/excel/2006/main">
          <x14:cfRule type="dataBar" id="{43AB3386-7DC0-43F5-AF6D-2A2CD63D609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F30:F34</xm:sqref>
        </x14:conditionalFormatting>
        <x14:conditionalFormatting xmlns:xm="http://schemas.microsoft.com/office/excel/2006/main">
          <x14:cfRule type="dataBar" id="{ECAAF7AD-3A7F-4667-BCB8-C3BE65C6D59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L31:L34</xm:sqref>
        </x14:conditionalFormatting>
        <x14:conditionalFormatting xmlns:xm="http://schemas.microsoft.com/office/excel/2006/main">
          <x14:cfRule type="dataBar" id="{030685F9-0C88-4793-A375-697279D90D8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L30:L34</xm:sqref>
        </x14:conditionalFormatting>
        <x14:conditionalFormatting xmlns:xm="http://schemas.microsoft.com/office/excel/2006/main">
          <x14:cfRule type="dataBar" id="{E70011F4-77FA-4F64-BF8B-39CCF02E58B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F7:F16 F5 F21:F29</xm:sqref>
        </x14:conditionalFormatting>
        <x14:conditionalFormatting xmlns:xm="http://schemas.microsoft.com/office/excel/2006/main">
          <x14:cfRule type="dataBar" id="{3F310D9C-603F-4E90-B996-E4CBB9A13D8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F21:F29</xm:sqref>
        </x14:conditionalFormatting>
        <x14:conditionalFormatting xmlns:xm="http://schemas.microsoft.com/office/excel/2006/main">
          <x14:cfRule type="dataBar" id="{C2CADB2E-B19C-4E58-A8D7-F0264E10060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F21:F29</xm:sqref>
        </x14:conditionalFormatting>
        <x14:conditionalFormatting xmlns:xm="http://schemas.microsoft.com/office/excel/2006/main">
          <x14:cfRule type="dataBar" id="{97EC4CC9-6861-4AE2-A4E1-DDFDD13B16E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F21:F29 F5:F16</xm:sqref>
        </x14:conditionalFormatting>
        <x14:conditionalFormatting xmlns:xm="http://schemas.microsoft.com/office/excel/2006/main">
          <x14:cfRule type="dataBar" id="{6B866761-F173-4589-955C-4B6A683CBB1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L7:L16 L5 L21:L29</xm:sqref>
        </x14:conditionalFormatting>
        <x14:conditionalFormatting xmlns:xm="http://schemas.microsoft.com/office/excel/2006/main">
          <x14:cfRule type="dataBar" id="{ED706F34-F7E6-4D27-9A3F-223CBBB29A6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L5:L16 L21:L29</xm:sqref>
        </x14:conditionalFormatting>
        <x14:conditionalFormatting xmlns:xm="http://schemas.microsoft.com/office/excel/2006/main">
          <x14:cfRule type="dataBar" id="{4E47DE2C-829D-4D92-AA8B-BF10A8D39E1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L21:L29</xm:sqref>
        </x14:conditionalFormatting>
        <x14:conditionalFormatting xmlns:xm="http://schemas.microsoft.com/office/excel/2006/main">
          <x14:cfRule type="dataBar" id="{948E32FF-99AC-48AE-AF36-F98089BDAEA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L21:L29 L5:L16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746A9-7C98-456A-B390-C74E4A83AF50}">
  <dimension ref="B1:L40"/>
  <sheetViews>
    <sheetView workbookViewId="0">
      <selection activeCell="B31" sqref="B31:B34"/>
    </sheetView>
  </sheetViews>
  <sheetFormatPr defaultRowHeight="15" x14ac:dyDescent="0.25"/>
  <cols>
    <col min="2" max="2" width="23.85546875" customWidth="1"/>
    <col min="7" max="7" width="7.5703125" customWidth="1"/>
    <col min="8" max="8" width="23.85546875" customWidth="1"/>
  </cols>
  <sheetData>
    <row r="1" spans="2:12" x14ac:dyDescent="0.25">
      <c r="B1" s="1" t="s">
        <v>4</v>
      </c>
    </row>
    <row r="2" spans="2:12" ht="15.75" thickBot="1" x14ac:dyDescent="0.3">
      <c r="B2" s="2" t="s">
        <v>59</v>
      </c>
      <c r="H2" s="2" t="s">
        <v>60</v>
      </c>
    </row>
    <row r="3" spans="2:12" ht="15.75" thickTop="1" x14ac:dyDescent="0.25">
      <c r="B3" s="59"/>
      <c r="C3" s="61" t="s">
        <v>0</v>
      </c>
      <c r="D3" s="62" t="s">
        <v>1</v>
      </c>
      <c r="E3" s="64" t="s">
        <v>6</v>
      </c>
      <c r="F3" s="65"/>
      <c r="H3" s="59"/>
      <c r="I3" s="61" t="s">
        <v>0</v>
      </c>
      <c r="J3" s="62" t="s">
        <v>1</v>
      </c>
      <c r="K3" s="64" t="s">
        <v>6</v>
      </c>
      <c r="L3" s="65"/>
    </row>
    <row r="4" spans="2:12" x14ac:dyDescent="0.25">
      <c r="B4" s="60"/>
      <c r="C4" s="60"/>
      <c r="D4" s="63"/>
      <c r="E4" s="3" t="s">
        <v>8</v>
      </c>
      <c r="F4" s="3" t="s">
        <v>2</v>
      </c>
      <c r="H4" s="60"/>
      <c r="I4" s="60"/>
      <c r="J4" s="63"/>
      <c r="K4" s="3" t="s">
        <v>8</v>
      </c>
      <c r="L4" s="3" t="s">
        <v>2</v>
      </c>
    </row>
    <row r="5" spans="2:12" x14ac:dyDescent="0.25">
      <c r="B5" s="4" t="s">
        <v>7</v>
      </c>
      <c r="C5" s="5">
        <v>14395</v>
      </c>
      <c r="D5" s="6">
        <v>112032</v>
      </c>
      <c r="E5" s="5">
        <f>D5-C5</f>
        <v>97637</v>
      </c>
      <c r="F5" s="7">
        <f>(D5/C5)-1</f>
        <v>6.7827023271969438</v>
      </c>
      <c r="H5" s="4" t="s">
        <v>7</v>
      </c>
      <c r="I5" s="5">
        <v>32140</v>
      </c>
      <c r="J5" s="6">
        <v>459480</v>
      </c>
      <c r="K5" s="5">
        <f>J5-I5</f>
        <v>427340</v>
      </c>
      <c r="L5" s="7">
        <f>(J5/I5)-1</f>
        <v>13.296204107031736</v>
      </c>
    </row>
    <row r="6" spans="2:12" x14ac:dyDescent="0.25">
      <c r="B6" s="8" t="s">
        <v>65</v>
      </c>
      <c r="D6" s="9"/>
      <c r="H6" s="8" t="s">
        <v>66</v>
      </c>
      <c r="J6" s="9"/>
    </row>
    <row r="7" spans="2:12" x14ac:dyDescent="0.25">
      <c r="B7" s="10" t="s">
        <v>18</v>
      </c>
      <c r="C7" s="11">
        <v>7490</v>
      </c>
      <c r="D7" s="12">
        <v>25926</v>
      </c>
      <c r="E7" s="11">
        <f t="shared" ref="E7:E16" si="0">D7-C7</f>
        <v>18436</v>
      </c>
      <c r="F7" s="13">
        <f t="shared" ref="F7:F16" si="1">(D7/C7)-1</f>
        <v>2.4614152202937252</v>
      </c>
      <c r="H7" s="10" t="s">
        <v>17</v>
      </c>
      <c r="I7" s="11">
        <v>706</v>
      </c>
      <c r="J7" s="12">
        <v>98509</v>
      </c>
      <c r="K7" s="11">
        <f t="shared" ref="K7:K16" si="2">J7-I7</f>
        <v>97803</v>
      </c>
      <c r="L7" s="13">
        <f t="shared" ref="L7:L16" si="3">(J7/I7)-1</f>
        <v>138.53116147308782</v>
      </c>
    </row>
    <row r="8" spans="2:12" x14ac:dyDescent="0.25">
      <c r="B8" t="s">
        <v>17</v>
      </c>
      <c r="C8" s="14">
        <v>175</v>
      </c>
      <c r="D8" s="15">
        <v>9545</v>
      </c>
      <c r="E8" s="14">
        <f t="shared" si="0"/>
        <v>9370</v>
      </c>
      <c r="F8" s="16">
        <f t="shared" si="1"/>
        <v>53.542857142857144</v>
      </c>
      <c r="H8" t="s">
        <v>18</v>
      </c>
      <c r="I8" s="14">
        <v>8614</v>
      </c>
      <c r="J8" s="15">
        <v>84865</v>
      </c>
      <c r="K8" s="14">
        <f t="shared" si="2"/>
        <v>76251</v>
      </c>
      <c r="L8" s="16">
        <f t="shared" si="3"/>
        <v>8.8519851404690044</v>
      </c>
    </row>
    <row r="9" spans="2:12" x14ac:dyDescent="0.25">
      <c r="B9" s="10" t="s">
        <v>20</v>
      </c>
      <c r="C9" s="11">
        <v>935</v>
      </c>
      <c r="D9" s="12">
        <v>8798</v>
      </c>
      <c r="E9" s="11">
        <f t="shared" si="0"/>
        <v>7863</v>
      </c>
      <c r="F9" s="13">
        <f t="shared" si="1"/>
        <v>8.4096256684491983</v>
      </c>
      <c r="H9" s="10" t="s">
        <v>20</v>
      </c>
      <c r="I9" s="11">
        <v>2901</v>
      </c>
      <c r="J9" s="12">
        <v>32012</v>
      </c>
      <c r="K9" s="11">
        <f t="shared" si="2"/>
        <v>29111</v>
      </c>
      <c r="L9" s="13">
        <f t="shared" si="3"/>
        <v>10.034815580834195</v>
      </c>
    </row>
    <row r="10" spans="2:12" x14ac:dyDescent="0.25">
      <c r="B10" t="s">
        <v>22</v>
      </c>
      <c r="C10" s="14">
        <v>144</v>
      </c>
      <c r="D10" s="15">
        <v>8087</v>
      </c>
      <c r="E10" s="14">
        <f t="shared" si="0"/>
        <v>7943</v>
      </c>
      <c r="F10" s="16">
        <f t="shared" si="1"/>
        <v>55.159722222222221</v>
      </c>
      <c r="H10" t="s">
        <v>19</v>
      </c>
      <c r="I10" s="14">
        <v>6519</v>
      </c>
      <c r="J10" s="15">
        <v>28771</v>
      </c>
      <c r="K10" s="14">
        <f t="shared" si="2"/>
        <v>22252</v>
      </c>
      <c r="L10" s="16">
        <f t="shared" si="3"/>
        <v>3.4134069642583222</v>
      </c>
    </row>
    <row r="11" spans="2:12" x14ac:dyDescent="0.25">
      <c r="B11" s="10" t="s">
        <v>23</v>
      </c>
      <c r="C11" s="11">
        <v>313</v>
      </c>
      <c r="D11" s="12">
        <v>7916</v>
      </c>
      <c r="E11" s="11">
        <f t="shared" si="0"/>
        <v>7603</v>
      </c>
      <c r="F11" s="13">
        <f t="shared" si="1"/>
        <v>24.290734824281149</v>
      </c>
      <c r="H11" s="10" t="s">
        <v>23</v>
      </c>
      <c r="I11" s="11">
        <v>984</v>
      </c>
      <c r="J11" s="12">
        <v>27119</v>
      </c>
      <c r="K11" s="11">
        <f t="shared" si="2"/>
        <v>26135</v>
      </c>
      <c r="L11" s="13">
        <f t="shared" si="3"/>
        <v>26.559959349593495</v>
      </c>
    </row>
    <row r="12" spans="2:12" x14ac:dyDescent="0.25">
      <c r="B12" t="s">
        <v>19</v>
      </c>
      <c r="C12" s="14">
        <v>1316</v>
      </c>
      <c r="D12" s="15">
        <v>5968</v>
      </c>
      <c r="E12" s="14">
        <f t="shared" si="0"/>
        <v>4652</v>
      </c>
      <c r="F12" s="16">
        <f t="shared" si="1"/>
        <v>3.5349544072948325</v>
      </c>
      <c r="H12" t="s">
        <v>22</v>
      </c>
      <c r="I12" s="14">
        <v>454</v>
      </c>
      <c r="J12" s="15">
        <v>18646</v>
      </c>
      <c r="K12" s="14">
        <f t="shared" si="2"/>
        <v>18192</v>
      </c>
      <c r="L12" s="16">
        <f t="shared" si="3"/>
        <v>40.070484581497794</v>
      </c>
    </row>
    <row r="13" spans="2:12" x14ac:dyDescent="0.25">
      <c r="B13" s="10" t="s">
        <v>33</v>
      </c>
      <c r="C13" s="11">
        <v>407</v>
      </c>
      <c r="D13" s="12">
        <v>5790</v>
      </c>
      <c r="E13" s="11">
        <f t="shared" si="0"/>
        <v>5383</v>
      </c>
      <c r="F13" s="13">
        <f t="shared" si="1"/>
        <v>13.226044226044227</v>
      </c>
      <c r="H13" s="10" t="s">
        <v>33</v>
      </c>
      <c r="I13" s="11">
        <v>1167</v>
      </c>
      <c r="J13" s="12">
        <v>16665</v>
      </c>
      <c r="K13" s="11">
        <f t="shared" si="2"/>
        <v>15498</v>
      </c>
      <c r="L13" s="13">
        <f t="shared" si="3"/>
        <v>13.280205655526993</v>
      </c>
    </row>
    <row r="14" spans="2:12" x14ac:dyDescent="0.25">
      <c r="B14" t="s">
        <v>63</v>
      </c>
      <c r="C14" s="14">
        <v>56</v>
      </c>
      <c r="D14" s="15">
        <v>4040</v>
      </c>
      <c r="E14" s="14">
        <f t="shared" si="0"/>
        <v>3984</v>
      </c>
      <c r="F14" s="16">
        <f t="shared" si="1"/>
        <v>71.142857142857139</v>
      </c>
      <c r="H14" t="s">
        <v>26</v>
      </c>
      <c r="I14" s="14">
        <v>716</v>
      </c>
      <c r="J14" s="15">
        <v>13348</v>
      </c>
      <c r="K14" s="14">
        <f t="shared" si="2"/>
        <v>12632</v>
      </c>
      <c r="L14" s="16">
        <f t="shared" si="3"/>
        <v>17.64245810055866</v>
      </c>
    </row>
    <row r="15" spans="2:12" x14ac:dyDescent="0.25">
      <c r="B15" s="10" t="s">
        <v>64</v>
      </c>
      <c r="C15" s="11">
        <v>301</v>
      </c>
      <c r="D15" s="12">
        <v>3421</v>
      </c>
      <c r="E15" s="11">
        <f t="shared" si="0"/>
        <v>3120</v>
      </c>
      <c r="F15" s="13">
        <f t="shared" si="1"/>
        <v>10.365448504983389</v>
      </c>
      <c r="H15" s="10" t="s">
        <v>32</v>
      </c>
      <c r="I15" s="11">
        <v>492</v>
      </c>
      <c r="J15" s="12">
        <v>13228</v>
      </c>
      <c r="K15" s="11">
        <f t="shared" si="2"/>
        <v>12736</v>
      </c>
      <c r="L15" s="13">
        <f t="shared" si="3"/>
        <v>25.886178861788618</v>
      </c>
    </row>
    <row r="16" spans="2:12" x14ac:dyDescent="0.25">
      <c r="B16" s="17" t="s">
        <v>32</v>
      </c>
      <c r="C16" s="18">
        <v>133</v>
      </c>
      <c r="D16" s="19">
        <v>3357</v>
      </c>
      <c r="E16" s="18">
        <f t="shared" si="0"/>
        <v>3224</v>
      </c>
      <c r="F16" s="20">
        <f t="shared" si="1"/>
        <v>24.2406015037594</v>
      </c>
      <c r="H16" s="17" t="s">
        <v>63</v>
      </c>
      <c r="I16" s="18">
        <v>261</v>
      </c>
      <c r="J16" s="19">
        <v>8548</v>
      </c>
      <c r="K16" s="18">
        <f t="shared" si="2"/>
        <v>8287</v>
      </c>
      <c r="L16" s="20">
        <f t="shared" si="3"/>
        <v>31.750957854406131</v>
      </c>
    </row>
    <row r="17" spans="2:12" x14ac:dyDescent="0.25">
      <c r="B17" s="21"/>
      <c r="C17" s="14"/>
      <c r="D17" s="14"/>
      <c r="H17" s="21"/>
      <c r="I17" s="14"/>
      <c r="J17" s="14"/>
    </row>
    <row r="18" spans="2:12" ht="15.75" thickBot="1" x14ac:dyDescent="0.3">
      <c r="B18" s="2" t="s">
        <v>62</v>
      </c>
      <c r="H18" s="2" t="s">
        <v>61</v>
      </c>
    </row>
    <row r="19" spans="2:12" ht="15.75" thickTop="1" x14ac:dyDescent="0.25">
      <c r="B19" s="59"/>
      <c r="C19" s="61" t="s">
        <v>0</v>
      </c>
      <c r="D19" s="62" t="s">
        <v>1</v>
      </c>
      <c r="E19" s="64" t="s">
        <v>6</v>
      </c>
      <c r="F19" s="65"/>
      <c r="H19" s="59"/>
      <c r="I19" s="61" t="s">
        <v>0</v>
      </c>
      <c r="J19" s="62" t="s">
        <v>1</v>
      </c>
      <c r="K19" s="64" t="s">
        <v>6</v>
      </c>
      <c r="L19" s="65"/>
    </row>
    <row r="20" spans="2:12" x14ac:dyDescent="0.25">
      <c r="B20" s="60"/>
      <c r="C20" s="60"/>
      <c r="D20" s="63"/>
      <c r="E20" s="3" t="s">
        <v>8</v>
      </c>
      <c r="F20" s="3" t="s">
        <v>2</v>
      </c>
      <c r="H20" s="60"/>
      <c r="I20" s="60"/>
      <c r="J20" s="63"/>
      <c r="K20" s="3" t="s">
        <v>8</v>
      </c>
      <c r="L20" s="3" t="s">
        <v>2</v>
      </c>
    </row>
    <row r="21" spans="2:12" x14ac:dyDescent="0.25">
      <c r="B21" s="4" t="s">
        <v>7</v>
      </c>
      <c r="C21" s="5">
        <v>14395</v>
      </c>
      <c r="D21" s="6">
        <v>112032</v>
      </c>
      <c r="E21" s="5">
        <f>D21-C21</f>
        <v>97637</v>
      </c>
      <c r="F21" s="7">
        <f>(D21/C21)-1</f>
        <v>6.7827023271969438</v>
      </c>
      <c r="H21" s="4" t="s">
        <v>7</v>
      </c>
      <c r="I21" s="5">
        <v>32140</v>
      </c>
      <c r="J21" s="6">
        <v>459480</v>
      </c>
      <c r="K21" s="5">
        <f>J21-I21</f>
        <v>427340</v>
      </c>
      <c r="L21" s="7">
        <f>(J21/I21)-1</f>
        <v>13.296204107031736</v>
      </c>
    </row>
    <row r="22" spans="2:12" x14ac:dyDescent="0.25">
      <c r="B22" s="27" t="s">
        <v>9</v>
      </c>
      <c r="C22" s="52">
        <v>603</v>
      </c>
      <c r="D22" s="29">
        <v>14226</v>
      </c>
      <c r="E22" s="28">
        <f t="shared" ref="E22:E26" si="4">D22-C22</f>
        <v>13623</v>
      </c>
      <c r="F22" s="43">
        <f t="shared" ref="F22:F26" si="5">(D22/C22)-1</f>
        <v>22.592039800995025</v>
      </c>
      <c r="H22" s="27" t="s">
        <v>9</v>
      </c>
      <c r="I22" s="52">
        <v>2084</v>
      </c>
      <c r="J22" s="29">
        <v>36218</v>
      </c>
      <c r="K22" s="28">
        <f t="shared" ref="K22:K26" si="6">J22-I22</f>
        <v>34134</v>
      </c>
      <c r="L22" s="43">
        <f t="shared" ref="L22:L26" si="7">(J22/I22)-1</f>
        <v>16.379078694817657</v>
      </c>
    </row>
    <row r="23" spans="2:12" x14ac:dyDescent="0.25">
      <c r="B23" s="10" t="s">
        <v>10</v>
      </c>
      <c r="C23" s="53">
        <v>199</v>
      </c>
      <c r="D23" s="12">
        <v>10256</v>
      </c>
      <c r="E23" s="11">
        <f t="shared" si="4"/>
        <v>10057</v>
      </c>
      <c r="F23" s="44">
        <f t="shared" si="5"/>
        <v>50.537688442211056</v>
      </c>
      <c r="H23" s="10" t="s">
        <v>10</v>
      </c>
      <c r="I23" s="53">
        <v>781</v>
      </c>
      <c r="J23" s="12">
        <v>105282</v>
      </c>
      <c r="K23" s="11">
        <f t="shared" si="6"/>
        <v>104501</v>
      </c>
      <c r="L23" s="44">
        <f t="shared" si="7"/>
        <v>133.80409731113957</v>
      </c>
    </row>
    <row r="24" spans="2:12" x14ac:dyDescent="0.25">
      <c r="B24" s="27" t="s">
        <v>11</v>
      </c>
      <c r="C24" s="52">
        <v>1818</v>
      </c>
      <c r="D24" s="29">
        <v>27803</v>
      </c>
      <c r="E24" s="28">
        <f t="shared" si="4"/>
        <v>25985</v>
      </c>
      <c r="F24" s="43">
        <f t="shared" si="5"/>
        <v>14.293179317931793</v>
      </c>
      <c r="H24" s="27" t="s">
        <v>11</v>
      </c>
      <c r="I24" s="52">
        <v>5369</v>
      </c>
      <c r="J24" s="29">
        <v>89272</v>
      </c>
      <c r="K24" s="28">
        <f t="shared" si="6"/>
        <v>83903</v>
      </c>
      <c r="L24" s="43">
        <f t="shared" si="7"/>
        <v>15.627304898491339</v>
      </c>
    </row>
    <row r="25" spans="2:12" x14ac:dyDescent="0.25">
      <c r="B25" s="10" t="s">
        <v>12</v>
      </c>
      <c r="C25" s="53">
        <v>434</v>
      </c>
      <c r="D25" s="12">
        <v>6778</v>
      </c>
      <c r="E25" s="11">
        <f t="shared" si="4"/>
        <v>6344</v>
      </c>
      <c r="F25" s="44">
        <f t="shared" si="5"/>
        <v>14.617511520737327</v>
      </c>
      <c r="H25" s="10" t="s">
        <v>12</v>
      </c>
      <c r="I25" s="53">
        <v>1208</v>
      </c>
      <c r="J25" s="12">
        <v>26576</v>
      </c>
      <c r="K25" s="11">
        <f t="shared" si="6"/>
        <v>25368</v>
      </c>
      <c r="L25" s="44">
        <f t="shared" si="7"/>
        <v>21</v>
      </c>
    </row>
    <row r="26" spans="2:12" x14ac:dyDescent="0.25">
      <c r="B26" s="27" t="s">
        <v>13</v>
      </c>
      <c r="C26" s="52">
        <v>2092</v>
      </c>
      <c r="D26" s="29">
        <v>7846</v>
      </c>
      <c r="E26" s="28">
        <f t="shared" si="4"/>
        <v>5754</v>
      </c>
      <c r="F26" s="43">
        <f t="shared" si="5"/>
        <v>2.7504780114722753</v>
      </c>
      <c r="H26" s="27" t="s">
        <v>13</v>
      </c>
      <c r="I26" s="52">
        <v>8746</v>
      </c>
      <c r="J26" s="29">
        <v>36859</v>
      </c>
      <c r="K26" s="28">
        <f t="shared" si="6"/>
        <v>28113</v>
      </c>
      <c r="L26" s="43">
        <f t="shared" si="7"/>
        <v>3.2143837182712094</v>
      </c>
    </row>
    <row r="27" spans="2:12" x14ac:dyDescent="0.25">
      <c r="B27" s="10" t="s">
        <v>14</v>
      </c>
      <c r="C27" s="53">
        <v>7547</v>
      </c>
      <c r="D27" s="12">
        <v>29041</v>
      </c>
      <c r="E27" s="11">
        <f>D27-C27</f>
        <v>21494</v>
      </c>
      <c r="F27" s="44">
        <f>(D27/C27)-1</f>
        <v>2.8480190804293097</v>
      </c>
      <c r="H27" s="10" t="s">
        <v>14</v>
      </c>
      <c r="I27" s="53">
        <v>8730</v>
      </c>
      <c r="J27" s="12">
        <v>91746</v>
      </c>
      <c r="K27" s="11">
        <f>J27-I27</f>
        <v>83016</v>
      </c>
      <c r="L27" s="44">
        <f>(J27/I27)-1</f>
        <v>9.5092783505154639</v>
      </c>
    </row>
    <row r="28" spans="2:12" x14ac:dyDescent="0.25">
      <c r="B28" s="27" t="s">
        <v>15</v>
      </c>
      <c r="C28" s="52">
        <v>172</v>
      </c>
      <c r="D28" s="29">
        <v>3230</v>
      </c>
      <c r="E28" s="28">
        <f>D28-C28</f>
        <v>3058</v>
      </c>
      <c r="F28" s="43">
        <f>(D28/C28)-1</f>
        <v>17.779069767441861</v>
      </c>
      <c r="H28" s="27" t="s">
        <v>15</v>
      </c>
      <c r="I28" s="52">
        <v>493</v>
      </c>
      <c r="J28" s="29">
        <v>18801</v>
      </c>
      <c r="K28" s="28">
        <f>J28-I28</f>
        <v>18308</v>
      </c>
      <c r="L28" s="43">
        <f>(J28/I28)-1</f>
        <v>37.135902636916839</v>
      </c>
    </row>
    <row r="29" spans="2:12" x14ac:dyDescent="0.25">
      <c r="B29" s="10" t="s">
        <v>16</v>
      </c>
      <c r="C29" s="53">
        <v>48</v>
      </c>
      <c r="D29" s="12">
        <v>676</v>
      </c>
      <c r="E29" s="11">
        <f>D29-C29</f>
        <v>628</v>
      </c>
      <c r="F29" s="44">
        <f>(D29/C29)-1</f>
        <v>13.083333333333334</v>
      </c>
      <c r="H29" s="10" t="s">
        <v>16</v>
      </c>
      <c r="I29" s="53">
        <v>90</v>
      </c>
      <c r="J29" s="12">
        <v>2414</v>
      </c>
      <c r="K29" s="11">
        <f>J29-I29</f>
        <v>2324</v>
      </c>
      <c r="L29" s="44">
        <f>(J29/I29)-1</f>
        <v>25.822222222222223</v>
      </c>
    </row>
    <row r="30" spans="2:12" x14ac:dyDescent="0.25">
      <c r="B30" s="30" t="s">
        <v>28</v>
      </c>
      <c r="C30" s="57"/>
      <c r="D30" s="31"/>
      <c r="E30" s="27"/>
      <c r="F30" s="27"/>
      <c r="H30" s="30" t="s">
        <v>28</v>
      </c>
      <c r="I30" s="57"/>
      <c r="J30" s="31"/>
      <c r="K30" s="27"/>
      <c r="L30" s="27"/>
    </row>
    <row r="31" spans="2:12" x14ac:dyDescent="0.25">
      <c r="B31" s="24" t="s">
        <v>29</v>
      </c>
      <c r="C31" s="54">
        <v>900</v>
      </c>
      <c r="D31" s="26">
        <v>8158</v>
      </c>
      <c r="E31" s="25">
        <f>D31-C31</f>
        <v>7258</v>
      </c>
      <c r="F31" s="45">
        <f>(D31/C31)-1</f>
        <v>8.0644444444444439</v>
      </c>
      <c r="H31" s="24" t="s">
        <v>29</v>
      </c>
      <c r="I31" s="54">
        <v>2690</v>
      </c>
      <c r="J31" s="26">
        <v>33507</v>
      </c>
      <c r="K31" s="25">
        <f>J31-I31</f>
        <v>30817</v>
      </c>
      <c r="L31" s="45">
        <f>(J31/I31)-1</f>
        <v>11.456133828996283</v>
      </c>
    </row>
    <row r="32" spans="2:12" x14ac:dyDescent="0.25">
      <c r="B32" s="32" t="s">
        <v>30</v>
      </c>
      <c r="C32" s="55">
        <v>177</v>
      </c>
      <c r="D32" s="34">
        <v>448</v>
      </c>
      <c r="E32" s="33">
        <f>D32-C32</f>
        <v>271</v>
      </c>
      <c r="F32" s="46">
        <f>(D32/C32)-1</f>
        <v>1.5310734463276838</v>
      </c>
      <c r="H32" s="32" t="s">
        <v>30</v>
      </c>
      <c r="I32" s="55">
        <v>300</v>
      </c>
      <c r="J32" s="34">
        <v>2640</v>
      </c>
      <c r="K32" s="33">
        <f>J32-I32</f>
        <v>2340</v>
      </c>
      <c r="L32" s="46">
        <f>(J32/I32)-1</f>
        <v>7.8000000000000007</v>
      </c>
    </row>
    <row r="33" spans="2:12" x14ac:dyDescent="0.25">
      <c r="B33" s="24" t="s">
        <v>50</v>
      </c>
      <c r="C33" s="54">
        <v>267</v>
      </c>
      <c r="D33" s="26">
        <v>2432</v>
      </c>
      <c r="E33" s="25">
        <f>D33-C33</f>
        <v>2165</v>
      </c>
      <c r="F33" s="45">
        <f>(D33/C33)-1</f>
        <v>8.108614232209737</v>
      </c>
      <c r="H33" s="24" t="s">
        <v>50</v>
      </c>
      <c r="I33" s="54">
        <v>482</v>
      </c>
      <c r="J33" s="26">
        <v>11191</v>
      </c>
      <c r="K33" s="25">
        <f>J33-I33</f>
        <v>10709</v>
      </c>
      <c r="L33" s="45">
        <f>(J33/I33)-1</f>
        <v>22.217842323651453</v>
      </c>
    </row>
    <row r="34" spans="2:12" x14ac:dyDescent="0.25">
      <c r="B34" s="35" t="s">
        <v>31</v>
      </c>
      <c r="C34" s="56">
        <v>138</v>
      </c>
      <c r="D34" s="37">
        <v>1138</v>
      </c>
      <c r="E34" s="36">
        <f t="shared" ref="E34" si="8">D34-C34</f>
        <v>1000</v>
      </c>
      <c r="F34" s="47">
        <f t="shared" ref="F34" si="9">(D34/C34)-1</f>
        <v>7.2463768115942031</v>
      </c>
      <c r="H34" s="35" t="s">
        <v>31</v>
      </c>
      <c r="I34" s="56">
        <v>1167</v>
      </c>
      <c r="J34" s="37">
        <v>4974</v>
      </c>
      <c r="K34" s="36">
        <f t="shared" ref="K34" si="10">J34-I34</f>
        <v>3807</v>
      </c>
      <c r="L34" s="47">
        <f t="shared" ref="L34" si="11">(J34/I34)-1</f>
        <v>3.2622107969151672</v>
      </c>
    </row>
    <row r="35" spans="2:12" x14ac:dyDescent="0.25">
      <c r="C35" s="14"/>
      <c r="D35" s="14"/>
      <c r="I35" s="14"/>
      <c r="J35" s="14"/>
    </row>
    <row r="36" spans="2:12" x14ac:dyDescent="0.25">
      <c r="B36" s="2" t="s">
        <v>98</v>
      </c>
      <c r="C36" s="22">
        <v>4380</v>
      </c>
      <c r="D36" s="22">
        <v>64982</v>
      </c>
      <c r="E36" s="22">
        <f>D36-C36</f>
        <v>60602</v>
      </c>
      <c r="F36" s="23">
        <f>(D36/C36)-1</f>
        <v>13.83607305936073</v>
      </c>
      <c r="H36" s="2" t="s">
        <v>98</v>
      </c>
      <c r="I36" s="22">
        <v>18863</v>
      </c>
      <c r="J36" s="22">
        <v>200559</v>
      </c>
      <c r="K36" s="22">
        <f>J36-I36</f>
        <v>181696</v>
      </c>
      <c r="L36" s="23">
        <f>(J36/I36)-1</f>
        <v>9.6324020569368614</v>
      </c>
    </row>
    <row r="38" spans="2:12" ht="71.25" customHeight="1" x14ac:dyDescent="0.25">
      <c r="B38" s="58" t="s">
        <v>49</v>
      </c>
      <c r="C38" s="58"/>
      <c r="D38" s="58"/>
      <c r="E38" s="58"/>
      <c r="F38" s="58"/>
    </row>
    <row r="40" spans="2:12" x14ac:dyDescent="0.25">
      <c r="B40" s="21" t="s">
        <v>41</v>
      </c>
      <c r="H40" s="21"/>
    </row>
  </sheetData>
  <mergeCells count="17">
    <mergeCell ref="B38:F38"/>
    <mergeCell ref="J3:J4"/>
    <mergeCell ref="K3:L3"/>
    <mergeCell ref="B19:B20"/>
    <mergeCell ref="C19:C20"/>
    <mergeCell ref="D19:D20"/>
    <mergeCell ref="E19:F19"/>
    <mergeCell ref="H19:H20"/>
    <mergeCell ref="I19:I20"/>
    <mergeCell ref="J19:J20"/>
    <mergeCell ref="K19:L19"/>
    <mergeCell ref="B3:B4"/>
    <mergeCell ref="C3:C4"/>
    <mergeCell ref="D3:D4"/>
    <mergeCell ref="E3:F3"/>
    <mergeCell ref="H3:H4"/>
    <mergeCell ref="I3:I4"/>
  </mergeCells>
  <conditionalFormatting sqref="F16">
    <cfRule type="dataBar" priority="5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{6BE2E4C8-8236-47A3-9C11-BF3EA01CFCA5}</x14:id>
        </ext>
      </extLst>
    </cfRule>
  </conditionalFormatting>
  <conditionalFormatting sqref="F15">
    <cfRule type="dataBar" priority="5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{4B1E09B2-8FD2-499F-B772-CED9B9A7E38F}</x14:id>
        </ext>
      </extLst>
    </cfRule>
  </conditionalFormatting>
  <conditionalFormatting sqref="F14">
    <cfRule type="dataBar" priority="5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{B5AFF453-0CF6-4648-8984-1E3B1C2FD3B5}</x14:id>
        </ext>
      </extLst>
    </cfRule>
  </conditionalFormatting>
  <conditionalFormatting sqref="F13">
    <cfRule type="dataBar" priority="5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{8EF292CF-78DF-4D6B-A132-73ADAF613D8C}</x14:id>
        </ext>
      </extLst>
    </cfRule>
  </conditionalFormatting>
  <conditionalFormatting sqref="F12">
    <cfRule type="dataBar" priority="5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{8E0F04D0-07EE-4831-9152-0A807D3F0136}</x14:id>
        </ext>
      </extLst>
    </cfRule>
  </conditionalFormatting>
  <conditionalFormatting sqref="F11">
    <cfRule type="dataBar" priority="5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{B25E3BBC-341A-4545-8B02-6F5B0A14C4F8}</x14:id>
        </ext>
      </extLst>
    </cfRule>
  </conditionalFormatting>
  <conditionalFormatting sqref="F10">
    <cfRule type="dataBar" priority="4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{44F6E1E4-EC11-4E94-A7A9-D9F39770C832}</x14:id>
        </ext>
      </extLst>
    </cfRule>
  </conditionalFormatting>
  <conditionalFormatting sqref="F9">
    <cfRule type="dataBar" priority="4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{6A6C641A-8F63-4718-A2B3-A27A4DD2BAC9}</x14:id>
        </ext>
      </extLst>
    </cfRule>
  </conditionalFormatting>
  <conditionalFormatting sqref="F8">
    <cfRule type="dataBar" priority="4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{6F89C846-8D4C-41D1-B458-82F3811DBD7B}</x14:id>
        </ext>
      </extLst>
    </cfRule>
  </conditionalFormatting>
  <conditionalFormatting sqref="F7">
    <cfRule type="dataBar" priority="4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{60E49B98-A917-40F7-80DD-6DCB70D742FF}</x14:id>
        </ext>
      </extLst>
    </cfRule>
  </conditionalFormatting>
  <conditionalFormatting sqref="F7:F16">
    <cfRule type="dataBar" priority="4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{2BBAA14B-64A4-42C7-95C5-0C0920B50CFC}</x14:id>
        </ext>
      </extLst>
    </cfRule>
  </conditionalFormatting>
  <conditionalFormatting sqref="F21">
    <cfRule type="dataBar" priority="4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{B66331A0-E4E3-448D-B823-FC73FF6758EC}</x14:id>
        </ext>
      </extLst>
    </cfRule>
  </conditionalFormatting>
  <conditionalFormatting sqref="F7:F16 F5">
    <cfRule type="dataBar" priority="5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{83FB2E74-1A38-456B-901A-22234AA77FC5}</x14:id>
        </ext>
      </extLst>
    </cfRule>
  </conditionalFormatting>
  <conditionalFormatting sqref="F4:F16 F21:F29">
    <cfRule type="dataBar" priority="4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{5C4A0D71-3D9F-472D-BD4B-7B45DDBC95BB}</x14:id>
        </ext>
      </extLst>
    </cfRule>
  </conditionalFormatting>
  <conditionalFormatting sqref="F31:F34 F36">
    <cfRule type="dataBar" priority="4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{8E45539F-6FEE-4CE8-8FA4-C4732D5E29EC}</x14:id>
        </ext>
      </extLst>
    </cfRule>
  </conditionalFormatting>
  <conditionalFormatting sqref="F31:F34 F36">
    <cfRule type="dataBar" priority="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{9D8998EB-2C18-4371-973E-A899C7468F11}</x14:id>
        </ext>
      </extLst>
    </cfRule>
  </conditionalFormatting>
  <conditionalFormatting sqref="F21:F34 F36 F7:F16 F5">
    <cfRule type="dataBar" priority="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{3697C766-6A6B-467A-AECD-5D2E1FE6AF53}</x14:id>
        </ext>
      </extLst>
    </cfRule>
  </conditionalFormatting>
  <conditionalFormatting sqref="L16"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{4B1FAB86-34B8-414C-8AAD-A9C38D0F0A8A}</x14:id>
        </ext>
      </extLst>
    </cfRule>
  </conditionalFormatting>
  <conditionalFormatting sqref="L15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{455B6C8C-8879-49B5-B384-0C41735B5D99}</x14:id>
        </ext>
      </extLst>
    </cfRule>
  </conditionalFormatting>
  <conditionalFormatting sqref="L14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{57849404-5A95-4DAE-A302-E225505823C9}</x14:id>
        </ext>
      </extLst>
    </cfRule>
  </conditionalFormatting>
  <conditionalFormatting sqref="L13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{1BE60029-BCE3-4BB9-8303-CF10AC923F53}</x14:id>
        </ext>
      </extLst>
    </cfRule>
  </conditionalFormatting>
  <conditionalFormatting sqref="L12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{98F746BC-B3B4-4D34-A945-FF4B3FEE2B3B}</x14:id>
        </ext>
      </extLst>
    </cfRule>
  </conditionalFormatting>
  <conditionalFormatting sqref="L11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{430B3515-44FD-4EC1-8031-2B9B355E252B}</x14:id>
        </ext>
      </extLst>
    </cfRule>
  </conditionalFormatting>
  <conditionalFormatting sqref="L10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{A636D8BF-BFF3-47A4-BE98-242797FD07E0}</x14:id>
        </ext>
      </extLst>
    </cfRule>
  </conditionalFormatting>
  <conditionalFormatting sqref="L9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{46EF5600-62FF-4215-9919-471CC54A547D}</x14:id>
        </ext>
      </extLst>
    </cfRule>
  </conditionalFormatting>
  <conditionalFormatting sqref="L8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{7AF9B090-F319-471D-B367-F5EFB095BCD5}</x14:id>
        </ext>
      </extLst>
    </cfRule>
  </conditionalFormatting>
  <conditionalFormatting sqref="L7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{5B8D5A57-E24B-404B-A770-55B5670268E4}</x14:id>
        </ext>
      </extLst>
    </cfRule>
  </conditionalFormatting>
  <conditionalFormatting sqref="L7:L16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{445992D5-A416-46AC-A877-5F6E93067DCA}</x14:id>
        </ext>
      </extLst>
    </cfRule>
  </conditionalFormatting>
  <conditionalFormatting sqref="L21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{E8751C62-64D2-4698-9DD8-D5FA5C9063A0}</x14:id>
        </ext>
      </extLst>
    </cfRule>
  </conditionalFormatting>
  <conditionalFormatting sqref="L7:L16 L5">
    <cfRule type="dataBar" priority="3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{E286FCE0-890F-483A-95DB-EC583E2FB53A}</x14:id>
        </ext>
      </extLst>
    </cfRule>
  </conditionalFormatting>
  <conditionalFormatting sqref="L4:L16 L21:L29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{20A4F75C-9CF8-4931-8A31-399F18EC569D}</x14:id>
        </ext>
      </extLst>
    </cfRule>
  </conditionalFormatting>
  <conditionalFormatting sqref="L31:L34 L36">
    <cfRule type="dataBar" priority="2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{DC70E33D-8D4D-4A0D-80F6-8F5628056F1C}</x14:id>
        </ext>
      </extLst>
    </cfRule>
  </conditionalFormatting>
  <conditionalFormatting sqref="L31:L34 L36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{51162AE3-DBB3-44AD-BC98-C3F8168B87FD}</x14:id>
        </ext>
      </extLst>
    </cfRule>
  </conditionalFormatting>
  <conditionalFormatting sqref="L21:L34 L36 L7:L16 L5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{A2520B36-C80A-4636-A2B6-BA51D45DFFF5}</x14:id>
        </ext>
      </extLst>
    </cfRule>
  </conditionalFormatting>
  <conditionalFormatting sqref="F31:F34">
    <cfRule type="dataBar" priority="5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{078BBE89-7F03-4418-8DE4-62C0737BAB8F}</x14:id>
        </ext>
      </extLst>
    </cfRule>
  </conditionalFormatting>
  <conditionalFormatting sqref="F30:F34">
    <cfRule type="dataBar" priority="5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{C4B0631A-06D6-4C29-BFA8-31A0FC952012}</x14:id>
        </ext>
      </extLst>
    </cfRule>
  </conditionalFormatting>
  <conditionalFormatting sqref="L31:L34">
    <cfRule type="dataBar" priority="5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{589FC7F5-37A8-46F9-9E84-EF6C6AC9781E}</x14:id>
        </ext>
      </extLst>
    </cfRule>
  </conditionalFormatting>
  <conditionalFormatting sqref="L30:L34">
    <cfRule type="dataBar" priority="6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{4F82364E-27D4-4617-8EC3-CD71ADB25F6B}</x14:id>
        </ext>
      </extLst>
    </cfRule>
  </conditionalFormatting>
  <conditionalFormatting sqref="F7:F16 F5 F21:F29">
    <cfRule type="dataBar" priority="6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{FD082EC3-2A95-48A9-B904-C06F4BB5B155}</x14:id>
        </ext>
      </extLst>
    </cfRule>
  </conditionalFormatting>
  <conditionalFormatting sqref="F5:F16 F21:F29">
    <cfRule type="dataBar" priority="6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{AB1ABCEE-74DC-443E-B082-0B09C0FF6937}</x14:id>
        </ext>
      </extLst>
    </cfRule>
  </conditionalFormatting>
  <conditionalFormatting sqref="F21:F29">
    <cfRule type="dataBar" priority="6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{070C7D83-3A9F-4E95-A838-D2B3DC1490D5}</x14:id>
        </ext>
      </extLst>
    </cfRule>
  </conditionalFormatting>
  <conditionalFormatting sqref="F21:F29 F5:F16">
    <cfRule type="dataBar" priority="6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{1707EC33-D56A-414A-9168-18FD6270B3CB}</x14:id>
        </ext>
      </extLst>
    </cfRule>
  </conditionalFormatting>
  <conditionalFormatting sqref="L7:L16 L5 L21:L29">
    <cfRule type="dataBar" priority="6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{7E763041-F7ED-4C48-844B-3280005A1BD3}</x14:id>
        </ext>
      </extLst>
    </cfRule>
  </conditionalFormatting>
  <conditionalFormatting sqref="L5:L16 L21:L29">
    <cfRule type="dataBar" priority="6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{BE0BFDCA-2188-4D01-ACAC-CA23B91078D7}</x14:id>
        </ext>
      </extLst>
    </cfRule>
  </conditionalFormatting>
  <conditionalFormatting sqref="L21:L29">
    <cfRule type="dataBar" priority="6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{05F9B505-6060-43A7-92D3-52F4184DEEA4}</x14:id>
        </ext>
      </extLst>
    </cfRule>
  </conditionalFormatting>
  <conditionalFormatting sqref="L21:L29 L5:L16">
    <cfRule type="dataBar" priority="6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{EC6679C9-C721-4243-8B5C-7282BB1AF555}</x14:id>
        </ext>
      </extLst>
    </cfRule>
  </conditionalFormatting>
  <pageMargins left="0.7" right="0.7" top="0.75" bottom="0.75" header="0.3" footer="0.3"/>
  <ignoredErrors>
    <ignoredError sqref="I19:J20 I3:J4 C3:D4 C19:D20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BE2E4C8-8236-47A3-9C11-BF3EA01CFCA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4B1E09B2-8FD2-499F-B772-CED9B9A7E38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B5AFF453-0CF6-4648-8984-1E3B1C2FD3B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8EF292CF-78DF-4D6B-A132-73ADAF613D8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8E0F04D0-07EE-4831-9152-0A807D3F013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B25E3BBC-341A-4545-8B02-6F5B0A14C4F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44F6E1E4-EC11-4E94-A7A9-D9F39770C83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6A6C641A-8F63-4718-A2B3-A27A4DD2BAC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6F89C846-8D4C-41D1-B458-82F3811DBD7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60E49B98-A917-40F7-80DD-6DCB70D742F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2BBAA14B-64A4-42C7-95C5-0C0920B50CF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B66331A0-E4E3-448D-B823-FC73FF6758E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</xm:sqref>
        </x14:conditionalFormatting>
        <x14:conditionalFormatting xmlns:xm="http://schemas.microsoft.com/office/excel/2006/main">
          <x14:cfRule type="dataBar" id="{83FB2E74-1A38-456B-901A-22234AA77FC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</xm:sqref>
        </x14:conditionalFormatting>
        <x14:conditionalFormatting xmlns:xm="http://schemas.microsoft.com/office/excel/2006/main">
          <x14:cfRule type="dataBar" id="{5C4A0D71-3D9F-472D-BD4B-7B45DDBC95B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F4:F16 F21:F29</xm:sqref>
        </x14:conditionalFormatting>
        <x14:conditionalFormatting xmlns:xm="http://schemas.microsoft.com/office/excel/2006/main">
          <x14:cfRule type="dataBar" id="{8E45539F-6FEE-4CE8-8FA4-C4732D5E29E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F31:F34 F36</xm:sqref>
        </x14:conditionalFormatting>
        <x14:conditionalFormatting xmlns:xm="http://schemas.microsoft.com/office/excel/2006/main">
          <x14:cfRule type="dataBar" id="{9D8998EB-2C18-4371-973E-A899C7468F1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F31:F34 F36</xm:sqref>
        </x14:conditionalFormatting>
        <x14:conditionalFormatting xmlns:xm="http://schemas.microsoft.com/office/excel/2006/main">
          <x14:cfRule type="dataBar" id="{3697C766-6A6B-467A-AECD-5D2E1FE6AF5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F21:F34 F36 F7:F16 F5</xm:sqref>
        </x14:conditionalFormatting>
        <x14:conditionalFormatting xmlns:xm="http://schemas.microsoft.com/office/excel/2006/main">
          <x14:cfRule type="dataBar" id="{4B1FAB86-34B8-414C-8AAD-A9C38D0F0A8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455B6C8C-8879-49B5-B384-0C41735B5D9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57849404-5A95-4DAE-A302-E225505823C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1BE60029-BCE3-4BB9-8303-CF10AC923F5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98F746BC-B3B4-4D34-A945-FF4B3FEE2B3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430B3515-44FD-4EC1-8031-2B9B355E252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A636D8BF-BFF3-47A4-BE98-242797FD07E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46EF5600-62FF-4215-9919-471CC54A547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7AF9B090-F319-471D-B367-F5EFB095BCD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5B8D5A57-E24B-404B-A770-55B5670268E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445992D5-A416-46AC-A877-5F6E93067DC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E8751C62-64D2-4698-9DD8-D5FA5C9063A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</xm:sqref>
        </x14:conditionalFormatting>
        <x14:conditionalFormatting xmlns:xm="http://schemas.microsoft.com/office/excel/2006/main">
          <x14:cfRule type="dataBar" id="{E286FCE0-890F-483A-95DB-EC583E2FB53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</xm:sqref>
        </x14:conditionalFormatting>
        <x14:conditionalFormatting xmlns:xm="http://schemas.microsoft.com/office/excel/2006/main">
          <x14:cfRule type="dataBar" id="{20A4F75C-9CF8-4931-8A31-399F18EC569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L4:L16 L21:L29</xm:sqref>
        </x14:conditionalFormatting>
        <x14:conditionalFormatting xmlns:xm="http://schemas.microsoft.com/office/excel/2006/main">
          <x14:cfRule type="dataBar" id="{DC70E33D-8D4D-4A0D-80F6-8F5628056F1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L31:L34 L36</xm:sqref>
        </x14:conditionalFormatting>
        <x14:conditionalFormatting xmlns:xm="http://schemas.microsoft.com/office/excel/2006/main">
          <x14:cfRule type="dataBar" id="{51162AE3-DBB3-44AD-BC98-C3F8168B87F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L31:L34 L36</xm:sqref>
        </x14:conditionalFormatting>
        <x14:conditionalFormatting xmlns:xm="http://schemas.microsoft.com/office/excel/2006/main">
          <x14:cfRule type="dataBar" id="{A2520B36-C80A-4636-A2B6-BA51D45DFFF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L21:L34 L36 L7:L16 L5</xm:sqref>
        </x14:conditionalFormatting>
        <x14:conditionalFormatting xmlns:xm="http://schemas.microsoft.com/office/excel/2006/main">
          <x14:cfRule type="dataBar" id="{078BBE89-7F03-4418-8DE4-62C0737BAB8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F31:F34</xm:sqref>
        </x14:conditionalFormatting>
        <x14:conditionalFormatting xmlns:xm="http://schemas.microsoft.com/office/excel/2006/main">
          <x14:cfRule type="dataBar" id="{C4B0631A-06D6-4C29-BFA8-31A0FC95201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F30:F34</xm:sqref>
        </x14:conditionalFormatting>
        <x14:conditionalFormatting xmlns:xm="http://schemas.microsoft.com/office/excel/2006/main">
          <x14:cfRule type="dataBar" id="{589FC7F5-37A8-46F9-9E84-EF6C6AC9781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L31:L34</xm:sqref>
        </x14:conditionalFormatting>
        <x14:conditionalFormatting xmlns:xm="http://schemas.microsoft.com/office/excel/2006/main">
          <x14:cfRule type="dataBar" id="{4F82364E-27D4-4617-8EC3-CD71ADB25F6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L30:L34</xm:sqref>
        </x14:conditionalFormatting>
        <x14:conditionalFormatting xmlns:xm="http://schemas.microsoft.com/office/excel/2006/main">
          <x14:cfRule type="dataBar" id="{FD082EC3-2A95-48A9-B904-C06F4BB5B15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F7:F16 F5 F21:F29</xm:sqref>
        </x14:conditionalFormatting>
        <x14:conditionalFormatting xmlns:xm="http://schemas.microsoft.com/office/excel/2006/main">
          <x14:cfRule type="dataBar" id="{AB1ABCEE-74DC-443E-B082-0B09C0FF693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F21:F29</xm:sqref>
        </x14:conditionalFormatting>
        <x14:conditionalFormatting xmlns:xm="http://schemas.microsoft.com/office/excel/2006/main">
          <x14:cfRule type="dataBar" id="{070C7D83-3A9F-4E95-A838-D2B3DC1490D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F21:F29</xm:sqref>
        </x14:conditionalFormatting>
        <x14:conditionalFormatting xmlns:xm="http://schemas.microsoft.com/office/excel/2006/main">
          <x14:cfRule type="dataBar" id="{1707EC33-D56A-414A-9168-18FD6270B3C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F21:F29 F5:F16</xm:sqref>
        </x14:conditionalFormatting>
        <x14:conditionalFormatting xmlns:xm="http://schemas.microsoft.com/office/excel/2006/main">
          <x14:cfRule type="dataBar" id="{7E763041-F7ED-4C48-844B-3280005A1BD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L7:L16 L5 L21:L29</xm:sqref>
        </x14:conditionalFormatting>
        <x14:conditionalFormatting xmlns:xm="http://schemas.microsoft.com/office/excel/2006/main">
          <x14:cfRule type="dataBar" id="{BE0BFDCA-2188-4D01-ACAC-CA23B91078D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L5:L16 L21:L29</xm:sqref>
        </x14:conditionalFormatting>
        <x14:conditionalFormatting xmlns:xm="http://schemas.microsoft.com/office/excel/2006/main">
          <x14:cfRule type="dataBar" id="{05F9B505-6060-43A7-92D3-52F4184DEEA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L21:L29</xm:sqref>
        </x14:conditionalFormatting>
        <x14:conditionalFormatting xmlns:xm="http://schemas.microsoft.com/office/excel/2006/main">
          <x14:cfRule type="dataBar" id="{EC6679C9-C721-4243-8B5C-7282BB1AF55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L21:L29 L5:L16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98B37-498B-480C-87B4-ED68BAE03C83}">
  <dimension ref="B1:L40"/>
  <sheetViews>
    <sheetView workbookViewId="0">
      <selection activeCell="H31" sqref="H31:H34"/>
    </sheetView>
  </sheetViews>
  <sheetFormatPr defaultRowHeight="15" x14ac:dyDescent="0.25"/>
  <cols>
    <col min="2" max="2" width="23.85546875" customWidth="1"/>
    <col min="7" max="7" width="7.5703125" customWidth="1"/>
    <col min="8" max="8" width="23.85546875" customWidth="1"/>
  </cols>
  <sheetData>
    <row r="1" spans="2:12" x14ac:dyDescent="0.25">
      <c r="B1" s="1" t="s">
        <v>4</v>
      </c>
    </row>
    <row r="2" spans="2:12" ht="15.75" thickBot="1" x14ac:dyDescent="0.3">
      <c r="B2" s="2" t="s">
        <v>67</v>
      </c>
      <c r="H2" s="2" t="s">
        <v>68</v>
      </c>
    </row>
    <row r="3" spans="2:12" ht="15.75" thickTop="1" x14ac:dyDescent="0.25">
      <c r="B3" s="59"/>
      <c r="C3" s="61" t="s">
        <v>0</v>
      </c>
      <c r="D3" s="62" t="s">
        <v>1</v>
      </c>
      <c r="E3" s="64" t="s">
        <v>6</v>
      </c>
      <c r="F3" s="65"/>
      <c r="H3" s="59"/>
      <c r="I3" s="61" t="s">
        <v>0</v>
      </c>
      <c r="J3" s="62" t="s">
        <v>1</v>
      </c>
      <c r="K3" s="64" t="s">
        <v>6</v>
      </c>
      <c r="L3" s="65"/>
    </row>
    <row r="4" spans="2:12" x14ac:dyDescent="0.25">
      <c r="B4" s="60"/>
      <c r="C4" s="60"/>
      <c r="D4" s="63"/>
      <c r="E4" s="3" t="s">
        <v>8</v>
      </c>
      <c r="F4" s="3" t="s">
        <v>2</v>
      </c>
      <c r="H4" s="60"/>
      <c r="I4" s="60"/>
      <c r="J4" s="63"/>
      <c r="K4" s="3" t="s">
        <v>8</v>
      </c>
      <c r="L4" s="3" t="s">
        <v>2</v>
      </c>
    </row>
    <row r="5" spans="2:12" x14ac:dyDescent="0.25">
      <c r="B5" s="4" t="s">
        <v>7</v>
      </c>
      <c r="C5" s="5">
        <v>42589</v>
      </c>
      <c r="D5" s="6">
        <v>176595</v>
      </c>
      <c r="E5" s="5">
        <f>D5-C5</f>
        <v>134006</v>
      </c>
      <c r="F5" s="7">
        <f>(D5/C5)-1</f>
        <v>3.1464932259503628</v>
      </c>
      <c r="H5" s="4" t="s">
        <v>7</v>
      </c>
      <c r="I5" s="5">
        <v>74729</v>
      </c>
      <c r="J5" s="6">
        <v>636075</v>
      </c>
      <c r="K5" s="5">
        <f>J5-I5</f>
        <v>561346</v>
      </c>
      <c r="L5" s="7">
        <f>(J5/I5)-1</f>
        <v>7.5117558109970695</v>
      </c>
    </row>
    <row r="6" spans="2:12" x14ac:dyDescent="0.25">
      <c r="B6" s="8" t="s">
        <v>72</v>
      </c>
      <c r="D6" s="9"/>
      <c r="H6" s="8" t="s">
        <v>73</v>
      </c>
      <c r="J6" s="9"/>
    </row>
    <row r="7" spans="2:12" x14ac:dyDescent="0.25">
      <c r="B7" s="10" t="s">
        <v>18</v>
      </c>
      <c r="C7" s="11">
        <v>21461</v>
      </c>
      <c r="D7" s="12">
        <v>53537</v>
      </c>
      <c r="E7" s="11">
        <f t="shared" ref="E7:E16" si="0">D7-C7</f>
        <v>32076</v>
      </c>
      <c r="F7" s="13">
        <f t="shared" ref="F7:F16" si="1">(D7/C7)-1</f>
        <v>1.4946181445412607</v>
      </c>
      <c r="H7" s="10" t="s">
        <v>18</v>
      </c>
      <c r="I7" s="11">
        <v>30075</v>
      </c>
      <c r="J7" s="12">
        <v>138402</v>
      </c>
      <c r="K7" s="11">
        <f t="shared" ref="K7:K16" si="2">J7-I7</f>
        <v>108327</v>
      </c>
      <c r="L7" s="13">
        <f t="shared" ref="L7:L16" si="3">(J7/I7)-1</f>
        <v>3.6018952618453861</v>
      </c>
    </row>
    <row r="8" spans="2:12" x14ac:dyDescent="0.25">
      <c r="B8" t="s">
        <v>20</v>
      </c>
      <c r="C8" s="14">
        <v>3203</v>
      </c>
      <c r="D8" s="15">
        <v>21308</v>
      </c>
      <c r="E8" s="14">
        <f t="shared" si="0"/>
        <v>18105</v>
      </c>
      <c r="F8" s="16">
        <f t="shared" si="1"/>
        <v>5.6525132688104902</v>
      </c>
      <c r="H8" t="s">
        <v>17</v>
      </c>
      <c r="I8" s="14">
        <v>2956</v>
      </c>
      <c r="J8" s="15">
        <v>108950</v>
      </c>
      <c r="K8" s="14">
        <f t="shared" si="2"/>
        <v>105994</v>
      </c>
      <c r="L8" s="16">
        <f t="shared" si="3"/>
        <v>35.857239512855209</v>
      </c>
    </row>
    <row r="9" spans="2:12" x14ac:dyDescent="0.25">
      <c r="B9" s="10" t="s">
        <v>23</v>
      </c>
      <c r="C9" s="11">
        <v>1785</v>
      </c>
      <c r="D9" s="12">
        <v>10861</v>
      </c>
      <c r="E9" s="11">
        <f t="shared" si="0"/>
        <v>9076</v>
      </c>
      <c r="F9" s="13">
        <f t="shared" si="1"/>
        <v>5.0845938375350137</v>
      </c>
      <c r="H9" s="10" t="s">
        <v>20</v>
      </c>
      <c r="I9" s="11">
        <v>6104</v>
      </c>
      <c r="J9" s="12">
        <v>53320</v>
      </c>
      <c r="K9" s="11">
        <f t="shared" si="2"/>
        <v>47216</v>
      </c>
      <c r="L9" s="13">
        <f t="shared" si="3"/>
        <v>7.7352555701179551</v>
      </c>
    </row>
    <row r="10" spans="2:12" x14ac:dyDescent="0.25">
      <c r="B10" t="s">
        <v>17</v>
      </c>
      <c r="C10" s="14">
        <v>2250</v>
      </c>
      <c r="D10" s="15">
        <v>10441</v>
      </c>
      <c r="E10" s="14">
        <f t="shared" si="0"/>
        <v>8191</v>
      </c>
      <c r="F10" s="16">
        <f t="shared" si="1"/>
        <v>3.6404444444444444</v>
      </c>
      <c r="H10" t="s">
        <v>23</v>
      </c>
      <c r="I10" s="14">
        <v>2769</v>
      </c>
      <c r="J10" s="15">
        <v>37980</v>
      </c>
      <c r="K10" s="14">
        <f t="shared" si="2"/>
        <v>35211</v>
      </c>
      <c r="L10" s="16">
        <f t="shared" si="3"/>
        <v>12.71614301191766</v>
      </c>
    </row>
    <row r="11" spans="2:12" x14ac:dyDescent="0.25">
      <c r="B11" s="10" t="s">
        <v>19</v>
      </c>
      <c r="C11" s="11">
        <v>3648</v>
      </c>
      <c r="D11" s="12">
        <v>7298</v>
      </c>
      <c r="E11" s="11">
        <f t="shared" si="0"/>
        <v>3650</v>
      </c>
      <c r="F11" s="13">
        <f t="shared" si="1"/>
        <v>1.0005482456140351</v>
      </c>
      <c r="H11" s="10" t="s">
        <v>19</v>
      </c>
      <c r="I11" s="11">
        <v>10167</v>
      </c>
      <c r="J11" s="12">
        <v>36069</v>
      </c>
      <c r="K11" s="11">
        <f t="shared" si="2"/>
        <v>25902</v>
      </c>
      <c r="L11" s="13">
        <f t="shared" si="3"/>
        <v>2.547654175272942</v>
      </c>
    </row>
    <row r="12" spans="2:12" x14ac:dyDescent="0.25">
      <c r="B12" t="s">
        <v>32</v>
      </c>
      <c r="C12" s="14">
        <v>953</v>
      </c>
      <c r="D12" s="15">
        <v>6331</v>
      </c>
      <c r="E12" s="14">
        <f t="shared" si="0"/>
        <v>5378</v>
      </c>
      <c r="F12" s="16">
        <f t="shared" si="1"/>
        <v>5.6432318992654773</v>
      </c>
      <c r="H12" t="s">
        <v>22</v>
      </c>
      <c r="I12" s="14">
        <v>759</v>
      </c>
      <c r="J12" s="15">
        <v>22929</v>
      </c>
      <c r="K12" s="14">
        <f t="shared" si="2"/>
        <v>22170</v>
      </c>
      <c r="L12" s="16">
        <f t="shared" si="3"/>
        <v>29.209486166007906</v>
      </c>
    </row>
    <row r="13" spans="2:12" x14ac:dyDescent="0.25">
      <c r="B13" s="10" t="s">
        <v>63</v>
      </c>
      <c r="C13" s="11">
        <v>247</v>
      </c>
      <c r="D13" s="12">
        <v>5444</v>
      </c>
      <c r="E13" s="11">
        <f t="shared" si="0"/>
        <v>5197</v>
      </c>
      <c r="F13" s="13">
        <f t="shared" si="1"/>
        <v>21.040485829959515</v>
      </c>
      <c r="H13" s="10" t="s">
        <v>33</v>
      </c>
      <c r="I13" s="11">
        <v>2004</v>
      </c>
      <c r="J13" s="12">
        <v>21969</v>
      </c>
      <c r="K13" s="11">
        <f t="shared" si="2"/>
        <v>19965</v>
      </c>
      <c r="L13" s="13">
        <f t="shared" si="3"/>
        <v>9.9625748502994007</v>
      </c>
    </row>
    <row r="14" spans="2:12" x14ac:dyDescent="0.25">
      <c r="B14" t="s">
        <v>33</v>
      </c>
      <c r="C14" s="14">
        <v>837</v>
      </c>
      <c r="D14" s="15">
        <v>5304</v>
      </c>
      <c r="E14" s="14">
        <f t="shared" si="0"/>
        <v>4467</v>
      </c>
      <c r="F14" s="16">
        <f t="shared" si="1"/>
        <v>5.3369175627240146</v>
      </c>
      <c r="H14" t="s">
        <v>32</v>
      </c>
      <c r="I14" s="14">
        <v>1445</v>
      </c>
      <c r="J14" s="15">
        <v>19559</v>
      </c>
      <c r="K14" s="14">
        <f t="shared" si="2"/>
        <v>18114</v>
      </c>
      <c r="L14" s="16">
        <f t="shared" si="3"/>
        <v>12.535640138408304</v>
      </c>
    </row>
    <row r="15" spans="2:12" x14ac:dyDescent="0.25">
      <c r="B15" s="10" t="s">
        <v>71</v>
      </c>
      <c r="C15" s="11">
        <v>174</v>
      </c>
      <c r="D15" s="12">
        <v>5170</v>
      </c>
      <c r="E15" s="11">
        <f t="shared" si="0"/>
        <v>4996</v>
      </c>
      <c r="F15" s="13">
        <f t="shared" si="1"/>
        <v>28.712643678160919</v>
      </c>
      <c r="H15" s="10" t="s">
        <v>26</v>
      </c>
      <c r="I15" s="11">
        <v>1084</v>
      </c>
      <c r="J15" s="12">
        <v>16310</v>
      </c>
      <c r="K15" s="11">
        <f t="shared" si="2"/>
        <v>15226</v>
      </c>
      <c r="L15" s="13">
        <f t="shared" si="3"/>
        <v>14.046125461254613</v>
      </c>
    </row>
    <row r="16" spans="2:12" x14ac:dyDescent="0.25">
      <c r="B16" s="17" t="s">
        <v>22</v>
      </c>
      <c r="C16" s="18">
        <v>305</v>
      </c>
      <c r="D16" s="19">
        <v>4283</v>
      </c>
      <c r="E16" s="18">
        <f t="shared" si="0"/>
        <v>3978</v>
      </c>
      <c r="F16" s="20">
        <f t="shared" si="1"/>
        <v>13.042622950819672</v>
      </c>
      <c r="H16" s="17" t="s">
        <v>63</v>
      </c>
      <c r="I16" s="18">
        <v>508</v>
      </c>
      <c r="J16" s="19">
        <v>13992</v>
      </c>
      <c r="K16" s="18">
        <f t="shared" si="2"/>
        <v>13484</v>
      </c>
      <c r="L16" s="20">
        <f t="shared" si="3"/>
        <v>26.543307086614174</v>
      </c>
    </row>
    <row r="17" spans="2:12" x14ac:dyDescent="0.25">
      <c r="B17" s="21"/>
      <c r="C17" s="14"/>
      <c r="D17" s="14"/>
      <c r="H17" s="21"/>
      <c r="I17" s="14"/>
      <c r="J17" s="14"/>
    </row>
    <row r="18" spans="2:12" ht="15.75" thickBot="1" x14ac:dyDescent="0.3">
      <c r="B18" s="2" t="s">
        <v>70</v>
      </c>
      <c r="H18" s="2" t="s">
        <v>69</v>
      </c>
    </row>
    <row r="19" spans="2:12" ht="15.75" thickTop="1" x14ac:dyDescent="0.25">
      <c r="B19" s="59"/>
      <c r="C19" s="61" t="s">
        <v>0</v>
      </c>
      <c r="D19" s="62" t="s">
        <v>1</v>
      </c>
      <c r="E19" s="64" t="s">
        <v>6</v>
      </c>
      <c r="F19" s="65"/>
      <c r="H19" s="59"/>
      <c r="I19" s="61" t="s">
        <v>0</v>
      </c>
      <c r="J19" s="62" t="s">
        <v>1</v>
      </c>
      <c r="K19" s="64" t="s">
        <v>6</v>
      </c>
      <c r="L19" s="65"/>
    </row>
    <row r="20" spans="2:12" x14ac:dyDescent="0.25">
      <c r="B20" s="60"/>
      <c r="C20" s="60"/>
      <c r="D20" s="63"/>
      <c r="E20" s="3" t="s">
        <v>8</v>
      </c>
      <c r="F20" s="3" t="s">
        <v>2</v>
      </c>
      <c r="H20" s="60"/>
      <c r="I20" s="60"/>
      <c r="J20" s="63"/>
      <c r="K20" s="3" t="s">
        <v>8</v>
      </c>
      <c r="L20" s="3" t="s">
        <v>2</v>
      </c>
    </row>
    <row r="21" spans="2:12" x14ac:dyDescent="0.25">
      <c r="B21" s="4" t="s">
        <v>7</v>
      </c>
      <c r="C21" s="5">
        <v>42589</v>
      </c>
      <c r="D21" s="6">
        <v>176595</v>
      </c>
      <c r="E21" s="5">
        <f>D21-C21</f>
        <v>134006</v>
      </c>
      <c r="F21" s="7">
        <f>(D21/C21)-1</f>
        <v>3.1464932259503628</v>
      </c>
      <c r="H21" s="4" t="s">
        <v>7</v>
      </c>
      <c r="I21" s="5">
        <v>74729</v>
      </c>
      <c r="J21" s="6">
        <v>636075</v>
      </c>
      <c r="K21" s="5">
        <f>J21-I21</f>
        <v>561346</v>
      </c>
      <c r="L21" s="7">
        <f>(J21/I21)-1</f>
        <v>7.5117558109970695</v>
      </c>
    </row>
    <row r="22" spans="2:12" x14ac:dyDescent="0.25">
      <c r="B22" s="27" t="s">
        <v>9</v>
      </c>
      <c r="C22" s="52">
        <v>1514</v>
      </c>
      <c r="D22" s="29">
        <v>17792</v>
      </c>
      <c r="E22" s="28">
        <f t="shared" ref="E22:E26" si="4">D22-C22</f>
        <v>16278</v>
      </c>
      <c r="F22" s="43">
        <f t="shared" ref="F22:F26" si="5">(D22/C22)-1</f>
        <v>10.751651254953766</v>
      </c>
      <c r="H22" s="27" t="s">
        <v>9</v>
      </c>
      <c r="I22" s="52">
        <v>3598</v>
      </c>
      <c r="J22" s="29">
        <v>54011</v>
      </c>
      <c r="K22" s="28">
        <f t="shared" ref="K22:K26" si="6">J22-I22</f>
        <v>50413</v>
      </c>
      <c r="L22" s="43">
        <f t="shared" ref="L22:L26" si="7">(J22/I22)-1</f>
        <v>14.011395219566426</v>
      </c>
    </row>
    <row r="23" spans="2:12" x14ac:dyDescent="0.25">
      <c r="B23" s="10" t="s">
        <v>10</v>
      </c>
      <c r="C23" s="53">
        <v>2332</v>
      </c>
      <c r="D23" s="12">
        <v>11821</v>
      </c>
      <c r="E23" s="11">
        <f t="shared" si="4"/>
        <v>9489</v>
      </c>
      <c r="F23" s="44">
        <f t="shared" si="5"/>
        <v>4.0690394511149224</v>
      </c>
      <c r="H23" s="10" t="s">
        <v>10</v>
      </c>
      <c r="I23" s="53">
        <v>3113</v>
      </c>
      <c r="J23" s="12">
        <v>117103</v>
      </c>
      <c r="K23" s="11">
        <f t="shared" si="6"/>
        <v>113990</v>
      </c>
      <c r="L23" s="44">
        <f t="shared" si="7"/>
        <v>36.617410857693542</v>
      </c>
    </row>
    <row r="24" spans="2:12" x14ac:dyDescent="0.25">
      <c r="B24" s="27" t="s">
        <v>11</v>
      </c>
      <c r="C24" s="52">
        <v>6498</v>
      </c>
      <c r="D24" s="29">
        <v>44931</v>
      </c>
      <c r="E24" s="28">
        <f t="shared" si="4"/>
        <v>38433</v>
      </c>
      <c r="F24" s="43">
        <f t="shared" si="5"/>
        <v>5.9145891043397967</v>
      </c>
      <c r="H24" s="27" t="s">
        <v>11</v>
      </c>
      <c r="I24" s="52">
        <v>11867</v>
      </c>
      <c r="J24" s="29">
        <v>134204</v>
      </c>
      <c r="K24" s="28">
        <f t="shared" si="6"/>
        <v>122337</v>
      </c>
      <c r="L24" s="43">
        <f t="shared" si="7"/>
        <v>10.309008173927699</v>
      </c>
    </row>
    <row r="25" spans="2:12" x14ac:dyDescent="0.25">
      <c r="B25" s="10" t="s">
        <v>12</v>
      </c>
      <c r="C25" s="53">
        <v>1321</v>
      </c>
      <c r="D25" s="12">
        <v>9293</v>
      </c>
      <c r="E25" s="11">
        <f t="shared" si="4"/>
        <v>7972</v>
      </c>
      <c r="F25" s="44">
        <f t="shared" si="5"/>
        <v>6.0348221044663131</v>
      </c>
      <c r="H25" s="10" t="s">
        <v>12</v>
      </c>
      <c r="I25" s="53">
        <v>2529</v>
      </c>
      <c r="J25" s="12">
        <v>35869</v>
      </c>
      <c r="K25" s="11">
        <f t="shared" si="6"/>
        <v>33340</v>
      </c>
      <c r="L25" s="44">
        <f t="shared" si="7"/>
        <v>13.183076314748913</v>
      </c>
    </row>
    <row r="26" spans="2:12" x14ac:dyDescent="0.25">
      <c r="B26" s="27" t="s">
        <v>13</v>
      </c>
      <c r="C26" s="52">
        <v>4713</v>
      </c>
      <c r="D26" s="29">
        <v>11528</v>
      </c>
      <c r="E26" s="28">
        <f t="shared" si="4"/>
        <v>6815</v>
      </c>
      <c r="F26" s="43">
        <f t="shared" si="5"/>
        <v>1.4460004243581581</v>
      </c>
      <c r="H26" s="27" t="s">
        <v>13</v>
      </c>
      <c r="I26" s="52">
        <v>13459</v>
      </c>
      <c r="J26" s="29">
        <v>48386</v>
      </c>
      <c r="K26" s="28">
        <f t="shared" si="6"/>
        <v>34927</v>
      </c>
      <c r="L26" s="43">
        <f t="shared" si="7"/>
        <v>2.5950664982539564</v>
      </c>
    </row>
    <row r="27" spans="2:12" x14ac:dyDescent="0.25">
      <c r="B27" s="10" t="s">
        <v>14</v>
      </c>
      <c r="C27" s="53">
        <v>21635</v>
      </c>
      <c r="D27" s="12">
        <v>58707</v>
      </c>
      <c r="E27" s="11">
        <f>D27-C27</f>
        <v>37072</v>
      </c>
      <c r="F27" s="44">
        <f>(D27/C27)-1</f>
        <v>1.7135197596487175</v>
      </c>
      <c r="H27" s="10" t="s">
        <v>14</v>
      </c>
      <c r="I27" s="53">
        <v>30365</v>
      </c>
      <c r="J27" s="12">
        <v>150453</v>
      </c>
      <c r="K27" s="11">
        <f>J27-I27</f>
        <v>120088</v>
      </c>
      <c r="L27" s="44">
        <f>(J27/I27)-1</f>
        <v>3.9548164004610573</v>
      </c>
    </row>
    <row r="28" spans="2:12" x14ac:dyDescent="0.25">
      <c r="B28" s="27" t="s">
        <v>15</v>
      </c>
      <c r="C28" s="52">
        <v>222</v>
      </c>
      <c r="D28" s="29">
        <v>5703</v>
      </c>
      <c r="E28" s="28">
        <f>D28-C28</f>
        <v>5481</v>
      </c>
      <c r="F28" s="43">
        <f>(D28/C28)-1</f>
        <v>24.689189189189189</v>
      </c>
      <c r="H28" s="27" t="s">
        <v>15</v>
      </c>
      <c r="I28" s="52">
        <v>715</v>
      </c>
      <c r="J28" s="29">
        <v>24504</v>
      </c>
      <c r="K28" s="28">
        <f>J28-I28</f>
        <v>23789</v>
      </c>
      <c r="L28" s="43">
        <f>(J28/I28)-1</f>
        <v>33.271328671328668</v>
      </c>
    </row>
    <row r="29" spans="2:12" x14ac:dyDescent="0.25">
      <c r="B29" s="10" t="s">
        <v>16</v>
      </c>
      <c r="C29" s="53">
        <v>111</v>
      </c>
      <c r="D29" s="12">
        <v>1161</v>
      </c>
      <c r="E29" s="11">
        <f>D29-C29</f>
        <v>1050</v>
      </c>
      <c r="F29" s="44">
        <f>(D29/C29)-1</f>
        <v>9.4594594594594597</v>
      </c>
      <c r="H29" s="10" t="s">
        <v>16</v>
      </c>
      <c r="I29" s="53">
        <v>201</v>
      </c>
      <c r="J29" s="12">
        <v>3575</v>
      </c>
      <c r="K29" s="11">
        <f>J29-I29</f>
        <v>3374</v>
      </c>
      <c r="L29" s="44">
        <f>(J29/I29)-1</f>
        <v>16.786069651741293</v>
      </c>
    </row>
    <row r="30" spans="2:12" x14ac:dyDescent="0.25">
      <c r="B30" s="30" t="s">
        <v>28</v>
      </c>
      <c r="C30" s="57"/>
      <c r="D30" s="31"/>
      <c r="E30" s="27"/>
      <c r="F30" s="27"/>
      <c r="H30" s="30" t="s">
        <v>28</v>
      </c>
      <c r="I30" s="57"/>
      <c r="J30" s="31"/>
      <c r="K30" s="27"/>
      <c r="L30" s="27"/>
    </row>
    <row r="31" spans="2:12" x14ac:dyDescent="0.25">
      <c r="B31" s="24" t="s">
        <v>29</v>
      </c>
      <c r="C31" s="54">
        <v>2332</v>
      </c>
      <c r="D31" s="26">
        <v>9300</v>
      </c>
      <c r="E31" s="25">
        <f>D31-C31</f>
        <v>6968</v>
      </c>
      <c r="F31" s="45">
        <f>(D31/C31)-1</f>
        <v>2.9879931389365351</v>
      </c>
      <c r="H31" s="24" t="s">
        <v>29</v>
      </c>
      <c r="I31" s="54">
        <v>5022</v>
      </c>
      <c r="J31" s="26">
        <v>42807</v>
      </c>
      <c r="K31" s="25">
        <f>J31-I31</f>
        <v>37785</v>
      </c>
      <c r="L31" s="45">
        <f>(J31/I31)-1</f>
        <v>7.5238948626045392</v>
      </c>
    </row>
    <row r="32" spans="2:12" x14ac:dyDescent="0.25">
      <c r="B32" s="32" t="s">
        <v>30</v>
      </c>
      <c r="C32" s="55">
        <v>958</v>
      </c>
      <c r="D32" s="34">
        <v>1027</v>
      </c>
      <c r="E32" s="33">
        <f>D32-C32</f>
        <v>69</v>
      </c>
      <c r="F32" s="46">
        <f>(D32/C32)-1</f>
        <v>7.2025052192066896E-2</v>
      </c>
      <c r="H32" s="32" t="s">
        <v>30</v>
      </c>
      <c r="I32" s="55">
        <v>1258</v>
      </c>
      <c r="J32" s="34">
        <v>3667</v>
      </c>
      <c r="K32" s="33">
        <f>J32-I32</f>
        <v>2409</v>
      </c>
      <c r="L32" s="46">
        <f>(J32/I32)-1</f>
        <v>1.9149443561208268</v>
      </c>
    </row>
    <row r="33" spans="2:12" x14ac:dyDescent="0.25">
      <c r="B33" s="24" t="s">
        <v>50</v>
      </c>
      <c r="C33" s="54">
        <v>368</v>
      </c>
      <c r="D33" s="26">
        <v>3402</v>
      </c>
      <c r="E33" s="25">
        <f>D33-C33</f>
        <v>3034</v>
      </c>
      <c r="F33" s="45">
        <f>(D33/C33)-1</f>
        <v>8.2445652173913047</v>
      </c>
      <c r="H33" s="24" t="s">
        <v>50</v>
      </c>
      <c r="I33" s="54">
        <v>850</v>
      </c>
      <c r="J33" s="26">
        <v>14594</v>
      </c>
      <c r="K33" s="25">
        <f>J33-I33</f>
        <v>13744</v>
      </c>
      <c r="L33" s="45">
        <f>(J33/I33)-1</f>
        <v>16.169411764705881</v>
      </c>
    </row>
    <row r="34" spans="2:12" x14ac:dyDescent="0.25">
      <c r="B34" s="35" t="s">
        <v>31</v>
      </c>
      <c r="C34" s="56">
        <v>585</v>
      </c>
      <c r="D34" s="37">
        <v>1929</v>
      </c>
      <c r="E34" s="36">
        <f t="shared" ref="E34" si="8">D34-C34</f>
        <v>1344</v>
      </c>
      <c r="F34" s="47">
        <f t="shared" ref="F34" si="9">(D34/C34)-1</f>
        <v>2.2974358974358973</v>
      </c>
      <c r="H34" s="35" t="s">
        <v>31</v>
      </c>
      <c r="I34" s="56">
        <v>1752</v>
      </c>
      <c r="J34" s="37">
        <v>6902</v>
      </c>
      <c r="K34" s="36">
        <f t="shared" ref="K34" si="10">J34-I34</f>
        <v>5150</v>
      </c>
      <c r="L34" s="47">
        <f t="shared" ref="L34" si="11">(J34/I34)-1</f>
        <v>2.939497716894977</v>
      </c>
    </row>
    <row r="35" spans="2:12" x14ac:dyDescent="0.25">
      <c r="C35" s="14"/>
      <c r="D35" s="14"/>
      <c r="I35" s="14"/>
      <c r="J35" s="14"/>
    </row>
    <row r="36" spans="2:12" x14ac:dyDescent="0.25">
      <c r="B36" s="2" t="s">
        <v>98</v>
      </c>
      <c r="C36" s="22">
        <v>13575</v>
      </c>
      <c r="D36" s="22">
        <v>65825</v>
      </c>
      <c r="E36" s="22">
        <f>D36-C36</f>
        <v>52250</v>
      </c>
      <c r="F36" s="23">
        <f>(D36/C36)-1</f>
        <v>3.8489871086556171</v>
      </c>
      <c r="H36" s="2" t="s">
        <v>98</v>
      </c>
      <c r="I36" s="22">
        <v>32438</v>
      </c>
      <c r="J36" s="22">
        <v>266384</v>
      </c>
      <c r="K36" s="22">
        <f>J36-I36</f>
        <v>233946</v>
      </c>
      <c r="L36" s="23">
        <f>(J36/I36)-1</f>
        <v>7.2120969233614893</v>
      </c>
    </row>
    <row r="38" spans="2:12" ht="71.25" customHeight="1" x14ac:dyDescent="0.25">
      <c r="B38" s="58" t="s">
        <v>49</v>
      </c>
      <c r="C38" s="58"/>
      <c r="D38" s="58"/>
      <c r="E38" s="58"/>
      <c r="F38" s="58"/>
    </row>
    <row r="40" spans="2:12" x14ac:dyDescent="0.25">
      <c r="B40" s="21" t="s">
        <v>41</v>
      </c>
      <c r="H40" s="21"/>
    </row>
  </sheetData>
  <mergeCells count="17">
    <mergeCell ref="K3:L3"/>
    <mergeCell ref="B19:B20"/>
    <mergeCell ref="C19:C20"/>
    <mergeCell ref="D19:D20"/>
    <mergeCell ref="E19:F19"/>
    <mergeCell ref="H19:H20"/>
    <mergeCell ref="I19:I20"/>
    <mergeCell ref="J19:J20"/>
    <mergeCell ref="K19:L19"/>
    <mergeCell ref="B3:B4"/>
    <mergeCell ref="C3:C4"/>
    <mergeCell ref="D3:D4"/>
    <mergeCell ref="E3:F3"/>
    <mergeCell ref="H3:H4"/>
    <mergeCell ref="I3:I4"/>
    <mergeCell ref="B38:F38"/>
    <mergeCell ref="J3:J4"/>
  </mergeCells>
  <conditionalFormatting sqref="F16">
    <cfRule type="dataBar" priority="5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{20753299-A398-4F1F-8A69-CEB2B667FA8C}</x14:id>
        </ext>
      </extLst>
    </cfRule>
  </conditionalFormatting>
  <conditionalFormatting sqref="F15">
    <cfRule type="dataBar" priority="5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{9AC3F75F-36E1-46BD-9F22-57908CB767D0}</x14:id>
        </ext>
      </extLst>
    </cfRule>
  </conditionalFormatting>
  <conditionalFormatting sqref="F14">
    <cfRule type="dataBar" priority="5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{2117D330-1D3F-41BB-84CB-ED4EF1127BF5}</x14:id>
        </ext>
      </extLst>
    </cfRule>
  </conditionalFormatting>
  <conditionalFormatting sqref="F13">
    <cfRule type="dataBar" priority="5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{5A3BA072-AF7E-4EDE-A285-29BE0CFD18EA}</x14:id>
        </ext>
      </extLst>
    </cfRule>
  </conditionalFormatting>
  <conditionalFormatting sqref="F12">
    <cfRule type="dataBar" priority="5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{5B6D6B92-C7D6-46C5-928D-7559EC69789F}</x14:id>
        </ext>
      </extLst>
    </cfRule>
  </conditionalFormatting>
  <conditionalFormatting sqref="F11">
    <cfRule type="dataBar" priority="5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{E31F924D-F655-4C71-A0E0-D412C0C9D9A6}</x14:id>
        </ext>
      </extLst>
    </cfRule>
  </conditionalFormatting>
  <conditionalFormatting sqref="F10">
    <cfRule type="dataBar" priority="4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{6A158604-7274-431E-9FAA-BC9B56A740FF}</x14:id>
        </ext>
      </extLst>
    </cfRule>
  </conditionalFormatting>
  <conditionalFormatting sqref="F9">
    <cfRule type="dataBar" priority="4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{BFE43AD5-A785-4ECC-9ADF-51B885664132}</x14:id>
        </ext>
      </extLst>
    </cfRule>
  </conditionalFormatting>
  <conditionalFormatting sqref="F8">
    <cfRule type="dataBar" priority="4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{40CFE503-8975-444C-B265-06B367570AF4}</x14:id>
        </ext>
      </extLst>
    </cfRule>
  </conditionalFormatting>
  <conditionalFormatting sqref="F7">
    <cfRule type="dataBar" priority="4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{92BDB209-1C9F-4C5A-B0CB-C9CA4537517B}</x14:id>
        </ext>
      </extLst>
    </cfRule>
  </conditionalFormatting>
  <conditionalFormatting sqref="F7:F16">
    <cfRule type="dataBar" priority="4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{D4542C24-AA91-4FCC-A53B-D5F14D313745}</x14:id>
        </ext>
      </extLst>
    </cfRule>
  </conditionalFormatting>
  <conditionalFormatting sqref="F21">
    <cfRule type="dataBar" priority="4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{8B90913B-65DC-466B-89C8-0AB9D4D58CC5}</x14:id>
        </ext>
      </extLst>
    </cfRule>
  </conditionalFormatting>
  <conditionalFormatting sqref="F7:F16 F5">
    <cfRule type="dataBar" priority="5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{A1E5CFD3-50E3-465C-A000-79BEF126BF11}</x14:id>
        </ext>
      </extLst>
    </cfRule>
  </conditionalFormatting>
  <conditionalFormatting sqref="F4:F16 F21:F29">
    <cfRule type="dataBar" priority="4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{2623DB89-2C91-43B0-A570-564892DCE153}</x14:id>
        </ext>
      </extLst>
    </cfRule>
  </conditionalFormatting>
  <conditionalFormatting sqref="F31:F34 F36">
    <cfRule type="dataBar" priority="4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{9784939B-0DED-4E3D-BECF-876992C14985}</x14:id>
        </ext>
      </extLst>
    </cfRule>
  </conditionalFormatting>
  <conditionalFormatting sqref="F31:F34 F36">
    <cfRule type="dataBar" priority="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{F53E988B-528F-4092-8625-EEE9A6B42A23}</x14:id>
        </ext>
      </extLst>
    </cfRule>
  </conditionalFormatting>
  <conditionalFormatting sqref="F21:F34 F36 F7:F16 F5">
    <cfRule type="dataBar" priority="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{26260475-1E9C-4105-9A9C-4DED6B46B324}</x14:id>
        </ext>
      </extLst>
    </cfRule>
  </conditionalFormatting>
  <conditionalFormatting sqref="L16"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{90994341-592A-4126-9425-CBC64E6D6184}</x14:id>
        </ext>
      </extLst>
    </cfRule>
  </conditionalFormatting>
  <conditionalFormatting sqref="L15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{1AA0B612-B9AC-4E47-9B99-E67C0C54CB4C}</x14:id>
        </ext>
      </extLst>
    </cfRule>
  </conditionalFormatting>
  <conditionalFormatting sqref="L14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{27C58156-97E3-456E-825F-DABC6E56F9D7}</x14:id>
        </ext>
      </extLst>
    </cfRule>
  </conditionalFormatting>
  <conditionalFormatting sqref="L13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{021DF24B-ED56-4641-B569-AE1C4AAAFD30}</x14:id>
        </ext>
      </extLst>
    </cfRule>
  </conditionalFormatting>
  <conditionalFormatting sqref="L12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{D0C6AF35-3A5F-4288-A4B9-9C3F8247155B}</x14:id>
        </ext>
      </extLst>
    </cfRule>
  </conditionalFormatting>
  <conditionalFormatting sqref="L11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{08289C45-202A-4032-862E-50A00E407BC6}</x14:id>
        </ext>
      </extLst>
    </cfRule>
  </conditionalFormatting>
  <conditionalFormatting sqref="L10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{FD4E26F7-38BA-4DFA-BAD4-F43EC396D1B1}</x14:id>
        </ext>
      </extLst>
    </cfRule>
  </conditionalFormatting>
  <conditionalFormatting sqref="L9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{178722ED-EE69-4D17-9A6C-F66D8DEE175B}</x14:id>
        </ext>
      </extLst>
    </cfRule>
  </conditionalFormatting>
  <conditionalFormatting sqref="L8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{845F6479-2C64-4B18-A812-76D02498ACEC}</x14:id>
        </ext>
      </extLst>
    </cfRule>
  </conditionalFormatting>
  <conditionalFormatting sqref="L7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{7DA6E362-ADD7-427E-B124-5E9A4EB08CBF}</x14:id>
        </ext>
      </extLst>
    </cfRule>
  </conditionalFormatting>
  <conditionalFormatting sqref="L7:L16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{CEB44989-F991-4F81-BF10-11873322E987}</x14:id>
        </ext>
      </extLst>
    </cfRule>
  </conditionalFormatting>
  <conditionalFormatting sqref="L21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{7F341143-8C2B-4660-BEBE-9BFBE69DE133}</x14:id>
        </ext>
      </extLst>
    </cfRule>
  </conditionalFormatting>
  <conditionalFormatting sqref="L7:L16 L5">
    <cfRule type="dataBar" priority="3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{C52856AA-C336-42CD-AF2A-65FC1D0D3DFD}</x14:id>
        </ext>
      </extLst>
    </cfRule>
  </conditionalFormatting>
  <conditionalFormatting sqref="L4:L16 L21:L29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{C0B6C4AB-3787-4197-B230-40101DCF76F1}</x14:id>
        </ext>
      </extLst>
    </cfRule>
  </conditionalFormatting>
  <conditionalFormatting sqref="L31:L34 L36">
    <cfRule type="dataBar" priority="2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{798539CD-D0EE-4730-BEC8-2E50A066F6AD}</x14:id>
        </ext>
      </extLst>
    </cfRule>
  </conditionalFormatting>
  <conditionalFormatting sqref="L31:L34 L36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{66597851-9AF6-4095-A8BA-8A6632AF9BFD}</x14:id>
        </ext>
      </extLst>
    </cfRule>
  </conditionalFormatting>
  <conditionalFormatting sqref="L21:L34 L36 L7:L16 L5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{C5EC4A55-E37C-411E-9456-2FA64FEEC63A}</x14:id>
        </ext>
      </extLst>
    </cfRule>
  </conditionalFormatting>
  <conditionalFormatting sqref="F31:F34">
    <cfRule type="dataBar" priority="5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{689F67F8-2A49-4AFC-9582-0D5164092374}</x14:id>
        </ext>
      </extLst>
    </cfRule>
  </conditionalFormatting>
  <conditionalFormatting sqref="F30:F34">
    <cfRule type="dataBar" priority="5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{E846B048-A77C-4602-9861-4DBE85D18606}</x14:id>
        </ext>
      </extLst>
    </cfRule>
  </conditionalFormatting>
  <conditionalFormatting sqref="L31:L34">
    <cfRule type="dataBar" priority="5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{7B0437CC-55C3-4C52-AC6F-F74232CA692F}</x14:id>
        </ext>
      </extLst>
    </cfRule>
  </conditionalFormatting>
  <conditionalFormatting sqref="L30:L34">
    <cfRule type="dataBar" priority="6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{0057654C-591C-4DAB-BC9C-D8575C0187E1}</x14:id>
        </ext>
      </extLst>
    </cfRule>
  </conditionalFormatting>
  <conditionalFormatting sqref="F7:F16 F5 F21:F29">
    <cfRule type="dataBar" priority="6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{CFEB9DCE-44CE-4352-B0BF-093B0F835CE3}</x14:id>
        </ext>
      </extLst>
    </cfRule>
  </conditionalFormatting>
  <conditionalFormatting sqref="F5:F16 F21:F29">
    <cfRule type="dataBar" priority="6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{2A58788B-1C19-46D3-9DF4-E03C5197E316}</x14:id>
        </ext>
      </extLst>
    </cfRule>
  </conditionalFormatting>
  <conditionalFormatting sqref="F21:F29">
    <cfRule type="dataBar" priority="6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{96072082-C808-41D4-B73A-DD3A654E0694}</x14:id>
        </ext>
      </extLst>
    </cfRule>
  </conditionalFormatting>
  <conditionalFormatting sqref="F21:F29 F5:F16">
    <cfRule type="dataBar" priority="6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{4748332F-7150-4E11-A09B-E9320EB5B1CD}</x14:id>
        </ext>
      </extLst>
    </cfRule>
  </conditionalFormatting>
  <conditionalFormatting sqref="L7:L16 L5 L21:L29">
    <cfRule type="dataBar" priority="6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{48BD9596-ED93-4486-A666-521E68E044E4}</x14:id>
        </ext>
      </extLst>
    </cfRule>
  </conditionalFormatting>
  <conditionalFormatting sqref="L5:L16 L21:L29">
    <cfRule type="dataBar" priority="6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{BD897402-7F77-455C-8AE2-190128CBF645}</x14:id>
        </ext>
      </extLst>
    </cfRule>
  </conditionalFormatting>
  <conditionalFormatting sqref="L21:L29">
    <cfRule type="dataBar" priority="6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{0182F017-FEFA-4BCA-B75A-DB037FA90034}</x14:id>
        </ext>
      </extLst>
    </cfRule>
  </conditionalFormatting>
  <conditionalFormatting sqref="L21:L29 L5:L16">
    <cfRule type="dataBar" priority="6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{67D56D5D-557F-4BFB-BB17-FB447EF4FA30}</x14:id>
        </ext>
      </extLst>
    </cfRule>
  </conditionalFormatting>
  <pageMargins left="0.7" right="0.7" top="0.75" bottom="0.75" header="0.3" footer="0.3"/>
  <ignoredErrors>
    <ignoredError sqref="C3:D4 I3:J4 I19:J20 C19:D20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0753299-A398-4F1F-8A69-CEB2B667FA8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9AC3F75F-36E1-46BD-9F22-57908CB767D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2117D330-1D3F-41BB-84CB-ED4EF1127BF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5A3BA072-AF7E-4EDE-A285-29BE0CFD18E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5B6D6B92-C7D6-46C5-928D-7559EC69789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E31F924D-F655-4C71-A0E0-D412C0C9D9A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6A158604-7274-431E-9FAA-BC9B56A740F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BFE43AD5-A785-4ECC-9ADF-51B88566413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40CFE503-8975-444C-B265-06B367570AF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92BDB209-1C9F-4C5A-B0CB-C9CA4537517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D4542C24-AA91-4FCC-A53B-D5F14D31374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8B90913B-65DC-466B-89C8-0AB9D4D58CC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</xm:sqref>
        </x14:conditionalFormatting>
        <x14:conditionalFormatting xmlns:xm="http://schemas.microsoft.com/office/excel/2006/main">
          <x14:cfRule type="dataBar" id="{A1E5CFD3-50E3-465C-A000-79BEF126BF1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</xm:sqref>
        </x14:conditionalFormatting>
        <x14:conditionalFormatting xmlns:xm="http://schemas.microsoft.com/office/excel/2006/main">
          <x14:cfRule type="dataBar" id="{2623DB89-2C91-43B0-A570-564892DCE15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F4:F16 F21:F29</xm:sqref>
        </x14:conditionalFormatting>
        <x14:conditionalFormatting xmlns:xm="http://schemas.microsoft.com/office/excel/2006/main">
          <x14:cfRule type="dataBar" id="{9784939B-0DED-4E3D-BECF-876992C1498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F31:F34 F36</xm:sqref>
        </x14:conditionalFormatting>
        <x14:conditionalFormatting xmlns:xm="http://schemas.microsoft.com/office/excel/2006/main">
          <x14:cfRule type="dataBar" id="{F53E988B-528F-4092-8625-EEE9A6B42A2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F31:F34 F36</xm:sqref>
        </x14:conditionalFormatting>
        <x14:conditionalFormatting xmlns:xm="http://schemas.microsoft.com/office/excel/2006/main">
          <x14:cfRule type="dataBar" id="{26260475-1E9C-4105-9A9C-4DED6B46B32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F21:F34 F36 F7:F16 F5</xm:sqref>
        </x14:conditionalFormatting>
        <x14:conditionalFormatting xmlns:xm="http://schemas.microsoft.com/office/excel/2006/main">
          <x14:cfRule type="dataBar" id="{90994341-592A-4126-9425-CBC64E6D618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1AA0B612-B9AC-4E47-9B99-E67C0C54CB4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27C58156-97E3-456E-825F-DABC6E56F9D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021DF24B-ED56-4641-B569-AE1C4AAAFD3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D0C6AF35-3A5F-4288-A4B9-9C3F8247155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08289C45-202A-4032-862E-50A00E407BC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FD4E26F7-38BA-4DFA-BAD4-F43EC396D1B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178722ED-EE69-4D17-9A6C-F66D8DEE175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845F6479-2C64-4B18-A812-76D02498ACE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7DA6E362-ADD7-427E-B124-5E9A4EB08CB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CEB44989-F991-4F81-BF10-11873322E98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7F341143-8C2B-4660-BEBE-9BFBE69DE13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</xm:sqref>
        </x14:conditionalFormatting>
        <x14:conditionalFormatting xmlns:xm="http://schemas.microsoft.com/office/excel/2006/main">
          <x14:cfRule type="dataBar" id="{C52856AA-C336-42CD-AF2A-65FC1D0D3DF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</xm:sqref>
        </x14:conditionalFormatting>
        <x14:conditionalFormatting xmlns:xm="http://schemas.microsoft.com/office/excel/2006/main">
          <x14:cfRule type="dataBar" id="{C0B6C4AB-3787-4197-B230-40101DCF76F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L4:L16 L21:L29</xm:sqref>
        </x14:conditionalFormatting>
        <x14:conditionalFormatting xmlns:xm="http://schemas.microsoft.com/office/excel/2006/main">
          <x14:cfRule type="dataBar" id="{798539CD-D0EE-4730-BEC8-2E50A066F6A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L31:L34 L36</xm:sqref>
        </x14:conditionalFormatting>
        <x14:conditionalFormatting xmlns:xm="http://schemas.microsoft.com/office/excel/2006/main">
          <x14:cfRule type="dataBar" id="{66597851-9AF6-4095-A8BA-8A6632AF9BF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L31:L34 L36</xm:sqref>
        </x14:conditionalFormatting>
        <x14:conditionalFormatting xmlns:xm="http://schemas.microsoft.com/office/excel/2006/main">
          <x14:cfRule type="dataBar" id="{C5EC4A55-E37C-411E-9456-2FA64FEEC63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L21:L34 L36 L7:L16 L5</xm:sqref>
        </x14:conditionalFormatting>
        <x14:conditionalFormatting xmlns:xm="http://schemas.microsoft.com/office/excel/2006/main">
          <x14:cfRule type="dataBar" id="{689F67F8-2A49-4AFC-9582-0D516409237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F31:F34</xm:sqref>
        </x14:conditionalFormatting>
        <x14:conditionalFormatting xmlns:xm="http://schemas.microsoft.com/office/excel/2006/main">
          <x14:cfRule type="dataBar" id="{E846B048-A77C-4602-9861-4DBE85D1860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F30:F34</xm:sqref>
        </x14:conditionalFormatting>
        <x14:conditionalFormatting xmlns:xm="http://schemas.microsoft.com/office/excel/2006/main">
          <x14:cfRule type="dataBar" id="{7B0437CC-55C3-4C52-AC6F-F74232CA692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L31:L34</xm:sqref>
        </x14:conditionalFormatting>
        <x14:conditionalFormatting xmlns:xm="http://schemas.microsoft.com/office/excel/2006/main">
          <x14:cfRule type="dataBar" id="{0057654C-591C-4DAB-BC9C-D8575C0187E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L30:L34</xm:sqref>
        </x14:conditionalFormatting>
        <x14:conditionalFormatting xmlns:xm="http://schemas.microsoft.com/office/excel/2006/main">
          <x14:cfRule type="dataBar" id="{CFEB9DCE-44CE-4352-B0BF-093B0F835CE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F7:F16 F5 F21:F29</xm:sqref>
        </x14:conditionalFormatting>
        <x14:conditionalFormatting xmlns:xm="http://schemas.microsoft.com/office/excel/2006/main">
          <x14:cfRule type="dataBar" id="{2A58788B-1C19-46D3-9DF4-E03C5197E31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F21:F29</xm:sqref>
        </x14:conditionalFormatting>
        <x14:conditionalFormatting xmlns:xm="http://schemas.microsoft.com/office/excel/2006/main">
          <x14:cfRule type="dataBar" id="{96072082-C808-41D4-B73A-DD3A654E069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F21:F29</xm:sqref>
        </x14:conditionalFormatting>
        <x14:conditionalFormatting xmlns:xm="http://schemas.microsoft.com/office/excel/2006/main">
          <x14:cfRule type="dataBar" id="{4748332F-7150-4E11-A09B-E9320EB5B1C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F21:F29 F5:F16</xm:sqref>
        </x14:conditionalFormatting>
        <x14:conditionalFormatting xmlns:xm="http://schemas.microsoft.com/office/excel/2006/main">
          <x14:cfRule type="dataBar" id="{48BD9596-ED93-4486-A666-521E68E044E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L7:L16 L5 L21:L29</xm:sqref>
        </x14:conditionalFormatting>
        <x14:conditionalFormatting xmlns:xm="http://schemas.microsoft.com/office/excel/2006/main">
          <x14:cfRule type="dataBar" id="{BD897402-7F77-455C-8AE2-190128CBF64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L5:L16 L21:L29</xm:sqref>
        </x14:conditionalFormatting>
        <x14:conditionalFormatting xmlns:xm="http://schemas.microsoft.com/office/excel/2006/main">
          <x14:cfRule type="dataBar" id="{0182F017-FEFA-4BCA-B75A-DB037FA9003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L21:L29</xm:sqref>
        </x14:conditionalFormatting>
        <x14:conditionalFormatting xmlns:xm="http://schemas.microsoft.com/office/excel/2006/main">
          <x14:cfRule type="dataBar" id="{67D56D5D-557F-4BFB-BB17-FB447EF4FA3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L21:L29 L5:L16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0DF41-0AEE-42EE-9A33-7259DAD58F15}">
  <dimension ref="B1:L40"/>
  <sheetViews>
    <sheetView tabSelected="1" topLeftCell="A9" workbookViewId="0">
      <selection activeCell="R25" sqref="R25"/>
    </sheetView>
  </sheetViews>
  <sheetFormatPr defaultRowHeight="15" x14ac:dyDescent="0.25"/>
  <cols>
    <col min="2" max="2" width="23.85546875" customWidth="1"/>
    <col min="7" max="7" width="7.5703125" customWidth="1"/>
    <col min="8" max="8" width="23.85546875" customWidth="1"/>
  </cols>
  <sheetData>
    <row r="1" spans="2:12" x14ac:dyDescent="0.25">
      <c r="B1" s="1" t="s">
        <v>4</v>
      </c>
    </row>
    <row r="2" spans="2:12" ht="15.75" thickBot="1" x14ac:dyDescent="0.3">
      <c r="B2" s="2" t="s">
        <v>74</v>
      </c>
      <c r="H2" s="2" t="s">
        <v>75</v>
      </c>
    </row>
    <row r="3" spans="2:12" ht="15.75" thickTop="1" x14ac:dyDescent="0.25">
      <c r="B3" s="59"/>
      <c r="C3" s="61" t="s">
        <v>0</v>
      </c>
      <c r="D3" s="62" t="s">
        <v>1</v>
      </c>
      <c r="E3" s="64" t="s">
        <v>6</v>
      </c>
      <c r="F3" s="65"/>
      <c r="H3" s="59"/>
      <c r="I3" s="61" t="s">
        <v>0</v>
      </c>
      <c r="J3" s="62" t="s">
        <v>1</v>
      </c>
      <c r="K3" s="64" t="s">
        <v>6</v>
      </c>
      <c r="L3" s="65"/>
    </row>
    <row r="4" spans="2:12" x14ac:dyDescent="0.25">
      <c r="B4" s="60"/>
      <c r="C4" s="60"/>
      <c r="D4" s="63"/>
      <c r="E4" s="3" t="s">
        <v>8</v>
      </c>
      <c r="F4" s="3" t="s">
        <v>2</v>
      </c>
      <c r="H4" s="60"/>
      <c r="I4" s="60"/>
      <c r="J4" s="63"/>
      <c r="K4" s="3" t="s">
        <v>8</v>
      </c>
      <c r="L4" s="3" t="s">
        <v>2</v>
      </c>
    </row>
    <row r="5" spans="2:12" x14ac:dyDescent="0.25">
      <c r="B5" s="4" t="s">
        <v>7</v>
      </c>
      <c r="C5" s="5">
        <v>109935</v>
      </c>
      <c r="D5" s="6">
        <v>234189</v>
      </c>
      <c r="E5" s="5">
        <f>D5-C5</f>
        <v>124254</v>
      </c>
      <c r="F5" s="7">
        <f>(D5/C5)-1</f>
        <v>1.1302496930004091</v>
      </c>
      <c r="H5" s="4" t="s">
        <v>7</v>
      </c>
      <c r="I5" s="5">
        <v>184664</v>
      </c>
      <c r="J5" s="6">
        <v>870264</v>
      </c>
      <c r="K5" s="5">
        <f>J5-I5</f>
        <v>685600</v>
      </c>
      <c r="L5" s="7">
        <f>(J5/I5)-1</f>
        <v>3.7126889918988004</v>
      </c>
    </row>
    <row r="6" spans="2:12" x14ac:dyDescent="0.25">
      <c r="B6" s="8" t="s">
        <v>78</v>
      </c>
      <c r="D6" s="9"/>
      <c r="H6" s="8" t="s">
        <v>79</v>
      </c>
      <c r="J6" s="9"/>
    </row>
    <row r="7" spans="2:12" x14ac:dyDescent="0.25">
      <c r="B7" s="10" t="s">
        <v>18</v>
      </c>
      <c r="C7" s="11">
        <v>51261</v>
      </c>
      <c r="D7" s="12">
        <v>78635</v>
      </c>
      <c r="E7" s="11">
        <f t="shared" ref="E7:E16" si="0">D7-C7</f>
        <v>27374</v>
      </c>
      <c r="F7" s="13">
        <f t="shared" ref="F7:F16" si="1">(D7/C7)-1</f>
        <v>0.53401221201303128</v>
      </c>
      <c r="H7" s="10" t="s">
        <v>18</v>
      </c>
      <c r="I7" s="11">
        <v>81336</v>
      </c>
      <c r="J7" s="12">
        <v>217037</v>
      </c>
      <c r="K7" s="11">
        <f t="shared" ref="K7:K16" si="2">J7-I7</f>
        <v>135701</v>
      </c>
      <c r="L7" s="13">
        <f t="shared" ref="L7:L16" si="3">(J7/I7)-1</f>
        <v>1.6684002163863481</v>
      </c>
    </row>
    <row r="8" spans="2:12" x14ac:dyDescent="0.25">
      <c r="B8" t="s">
        <v>20</v>
      </c>
      <c r="C8" s="14">
        <v>8630</v>
      </c>
      <c r="D8" s="15">
        <v>17196</v>
      </c>
      <c r="E8" s="14">
        <f t="shared" si="0"/>
        <v>8566</v>
      </c>
      <c r="F8" s="16">
        <f t="shared" si="1"/>
        <v>0.99258400926998847</v>
      </c>
      <c r="H8" t="s">
        <v>17</v>
      </c>
      <c r="I8" s="14">
        <v>8687</v>
      </c>
      <c r="J8" s="15">
        <v>120942</v>
      </c>
      <c r="K8" s="14">
        <f t="shared" si="2"/>
        <v>112255</v>
      </c>
      <c r="L8" s="16">
        <f t="shared" si="3"/>
        <v>12.9221825716588</v>
      </c>
    </row>
    <row r="9" spans="2:12" x14ac:dyDescent="0.25">
      <c r="B9" s="10" t="s">
        <v>33</v>
      </c>
      <c r="C9" s="11">
        <v>2436</v>
      </c>
      <c r="D9" s="12">
        <v>13212</v>
      </c>
      <c r="E9" s="11">
        <f t="shared" si="0"/>
        <v>10776</v>
      </c>
      <c r="F9" s="13">
        <f t="shared" si="1"/>
        <v>4.4236453201970445</v>
      </c>
      <c r="H9" s="10" t="s">
        <v>20</v>
      </c>
      <c r="I9" s="11">
        <v>14734</v>
      </c>
      <c r="J9" s="12">
        <v>70516</v>
      </c>
      <c r="K9" s="11">
        <f t="shared" si="2"/>
        <v>55782</v>
      </c>
      <c r="L9" s="13">
        <f t="shared" si="3"/>
        <v>3.7859372879055249</v>
      </c>
    </row>
    <row r="10" spans="2:12" x14ac:dyDescent="0.25">
      <c r="B10" t="s">
        <v>23</v>
      </c>
      <c r="C10" s="14">
        <v>4003</v>
      </c>
      <c r="D10" s="15">
        <v>12672</v>
      </c>
      <c r="E10" s="14">
        <f t="shared" si="0"/>
        <v>8669</v>
      </c>
      <c r="F10" s="16">
        <f t="shared" si="1"/>
        <v>2.1656257806645018</v>
      </c>
      <c r="H10" t="s">
        <v>23</v>
      </c>
      <c r="I10" s="14">
        <v>6772</v>
      </c>
      <c r="J10" s="15">
        <v>50652</v>
      </c>
      <c r="K10" s="14">
        <f t="shared" si="2"/>
        <v>43880</v>
      </c>
      <c r="L10" s="16">
        <f t="shared" si="3"/>
        <v>6.479621972829297</v>
      </c>
    </row>
    <row r="11" spans="2:12" x14ac:dyDescent="0.25">
      <c r="B11" s="10" t="s">
        <v>17</v>
      </c>
      <c r="C11" s="11">
        <v>5731</v>
      </c>
      <c r="D11" s="12">
        <v>11992</v>
      </c>
      <c r="E11" s="11">
        <f t="shared" si="0"/>
        <v>6261</v>
      </c>
      <c r="F11" s="13">
        <f t="shared" si="1"/>
        <v>1.0924794974699004</v>
      </c>
      <c r="H11" s="10" t="s">
        <v>19</v>
      </c>
      <c r="I11" s="11">
        <v>21375</v>
      </c>
      <c r="J11" s="12">
        <v>47743</v>
      </c>
      <c r="K11" s="11">
        <f t="shared" si="2"/>
        <v>26368</v>
      </c>
      <c r="L11" s="13">
        <f t="shared" si="3"/>
        <v>1.2335906432748538</v>
      </c>
    </row>
    <row r="12" spans="2:12" x14ac:dyDescent="0.25">
      <c r="B12" t="s">
        <v>19</v>
      </c>
      <c r="C12" s="14">
        <v>11208</v>
      </c>
      <c r="D12" s="15">
        <v>11674</v>
      </c>
      <c r="E12" s="14">
        <f t="shared" si="0"/>
        <v>466</v>
      </c>
      <c r="F12" s="16">
        <f t="shared" si="1"/>
        <v>4.1577444682369791E-2</v>
      </c>
      <c r="H12" t="s">
        <v>33</v>
      </c>
      <c r="I12" s="14">
        <v>4440</v>
      </c>
      <c r="J12" s="15">
        <v>35181</v>
      </c>
      <c r="K12" s="14">
        <f t="shared" si="2"/>
        <v>30741</v>
      </c>
      <c r="L12" s="16">
        <f t="shared" si="3"/>
        <v>6.9236486486486486</v>
      </c>
    </row>
    <row r="13" spans="2:12" x14ac:dyDescent="0.25">
      <c r="B13" s="10" t="s">
        <v>32</v>
      </c>
      <c r="C13" s="11">
        <v>2162</v>
      </c>
      <c r="D13" s="12">
        <v>8427</v>
      </c>
      <c r="E13" s="11">
        <f t="shared" si="0"/>
        <v>6265</v>
      </c>
      <c r="F13" s="13">
        <f t="shared" si="1"/>
        <v>2.8977798334875118</v>
      </c>
      <c r="H13" s="10" t="s">
        <v>22</v>
      </c>
      <c r="I13" s="11">
        <v>2223</v>
      </c>
      <c r="J13" s="12">
        <v>29030</v>
      </c>
      <c r="K13" s="11">
        <f t="shared" si="2"/>
        <v>26807</v>
      </c>
      <c r="L13" s="13">
        <f t="shared" si="3"/>
        <v>12.058929374718849</v>
      </c>
    </row>
    <row r="14" spans="2:12" x14ac:dyDescent="0.25">
      <c r="B14" t="s">
        <v>71</v>
      </c>
      <c r="C14" s="14">
        <v>359</v>
      </c>
      <c r="D14" s="15">
        <v>8090</v>
      </c>
      <c r="E14" s="14">
        <f t="shared" si="0"/>
        <v>7731</v>
      </c>
      <c r="F14" s="16">
        <f t="shared" si="1"/>
        <v>21.534818941504177</v>
      </c>
      <c r="H14" t="s">
        <v>32</v>
      </c>
      <c r="I14" s="14">
        <v>3607</v>
      </c>
      <c r="J14" s="15">
        <v>27986</v>
      </c>
      <c r="K14" s="14">
        <f t="shared" si="2"/>
        <v>24379</v>
      </c>
      <c r="L14" s="16">
        <f t="shared" si="3"/>
        <v>6.7588023288051016</v>
      </c>
    </row>
    <row r="15" spans="2:12" x14ac:dyDescent="0.25">
      <c r="B15" s="10" t="s">
        <v>26</v>
      </c>
      <c r="C15" s="11">
        <v>1124</v>
      </c>
      <c r="D15" s="12">
        <v>7117</v>
      </c>
      <c r="E15" s="11">
        <f t="shared" si="0"/>
        <v>5993</v>
      </c>
      <c r="F15" s="13">
        <f t="shared" si="1"/>
        <v>5.3318505338078293</v>
      </c>
      <c r="H15" s="10" t="s">
        <v>26</v>
      </c>
      <c r="I15" s="11">
        <v>2208</v>
      </c>
      <c r="J15" s="12">
        <v>23427</v>
      </c>
      <c r="K15" s="11">
        <f t="shared" si="2"/>
        <v>21219</v>
      </c>
      <c r="L15" s="13">
        <f t="shared" si="3"/>
        <v>9.6100543478260878</v>
      </c>
    </row>
    <row r="16" spans="2:12" x14ac:dyDescent="0.25">
      <c r="B16" s="17" t="s">
        <v>22</v>
      </c>
      <c r="C16" s="18">
        <v>1464</v>
      </c>
      <c r="D16" s="19">
        <v>6101</v>
      </c>
      <c r="E16" s="18">
        <f t="shared" si="0"/>
        <v>4637</v>
      </c>
      <c r="F16" s="20">
        <f t="shared" si="1"/>
        <v>3.1673497267759565</v>
      </c>
      <c r="H16" s="17" t="s">
        <v>71</v>
      </c>
      <c r="I16" s="18">
        <v>649</v>
      </c>
      <c r="J16" s="19">
        <v>20141</v>
      </c>
      <c r="K16" s="18">
        <f t="shared" si="2"/>
        <v>19492</v>
      </c>
      <c r="L16" s="20">
        <f t="shared" si="3"/>
        <v>30.033898305084747</v>
      </c>
    </row>
    <row r="17" spans="2:12" x14ac:dyDescent="0.25">
      <c r="B17" s="21"/>
      <c r="C17" s="14"/>
      <c r="D17" s="14"/>
      <c r="H17" s="21"/>
      <c r="I17" s="14"/>
      <c r="J17" s="14"/>
    </row>
    <row r="18" spans="2:12" ht="15.75" thickBot="1" x14ac:dyDescent="0.3">
      <c r="B18" s="2" t="s">
        <v>77</v>
      </c>
      <c r="H18" s="2" t="s">
        <v>76</v>
      </c>
    </row>
    <row r="19" spans="2:12" ht="15.75" thickTop="1" x14ac:dyDescent="0.25">
      <c r="B19" s="59"/>
      <c r="C19" s="61" t="s">
        <v>0</v>
      </c>
      <c r="D19" s="62" t="s">
        <v>1</v>
      </c>
      <c r="E19" s="64" t="s">
        <v>6</v>
      </c>
      <c r="F19" s="65"/>
      <c r="H19" s="59"/>
      <c r="I19" s="61" t="s">
        <v>0</v>
      </c>
      <c r="J19" s="62" t="s">
        <v>1</v>
      </c>
      <c r="K19" s="64" t="s">
        <v>6</v>
      </c>
      <c r="L19" s="65"/>
    </row>
    <row r="20" spans="2:12" x14ac:dyDescent="0.25">
      <c r="B20" s="60"/>
      <c r="C20" s="60"/>
      <c r="D20" s="63"/>
      <c r="E20" s="3" t="s">
        <v>8</v>
      </c>
      <c r="F20" s="3" t="s">
        <v>2</v>
      </c>
      <c r="H20" s="60"/>
      <c r="I20" s="60"/>
      <c r="J20" s="63"/>
      <c r="K20" s="3" t="s">
        <v>8</v>
      </c>
      <c r="L20" s="3" t="s">
        <v>2</v>
      </c>
    </row>
    <row r="21" spans="2:12" x14ac:dyDescent="0.25">
      <c r="B21" s="4" t="s">
        <v>7</v>
      </c>
      <c r="C21" s="5">
        <v>109935</v>
      </c>
      <c r="D21" s="6">
        <v>234189</v>
      </c>
      <c r="E21" s="5">
        <f>D21-C21</f>
        <v>124254</v>
      </c>
      <c r="F21" s="7">
        <f>(D21/C21)-1</f>
        <v>1.1302496930004091</v>
      </c>
      <c r="H21" s="4" t="s">
        <v>7</v>
      </c>
      <c r="I21" s="5">
        <v>184664</v>
      </c>
      <c r="J21" s="6">
        <v>870264</v>
      </c>
      <c r="K21" s="5">
        <f>J21-I21</f>
        <v>685600</v>
      </c>
      <c r="L21" s="7">
        <f>(J21/I21)-1</f>
        <v>3.7126889918988004</v>
      </c>
    </row>
    <row r="22" spans="2:12" x14ac:dyDescent="0.25">
      <c r="B22" s="27" t="s">
        <v>9</v>
      </c>
      <c r="C22" s="52">
        <v>4174</v>
      </c>
      <c r="D22" s="29">
        <v>24930</v>
      </c>
      <c r="E22" s="28">
        <f t="shared" ref="E22:E26" si="4">D22-C22</f>
        <v>20756</v>
      </c>
      <c r="F22" s="43">
        <f t="shared" ref="F22:F26" si="5">(D22/C22)-1</f>
        <v>4.9726880689985622</v>
      </c>
      <c r="H22" s="27" t="s">
        <v>9</v>
      </c>
      <c r="I22" s="52">
        <v>7772</v>
      </c>
      <c r="J22" s="29">
        <v>78941</v>
      </c>
      <c r="K22" s="28">
        <f t="shared" ref="K22:K26" si="6">J22-I22</f>
        <v>71169</v>
      </c>
      <c r="L22" s="43">
        <f t="shared" ref="L22:L26" si="7">(J22/I22)-1</f>
        <v>9.1571024189397843</v>
      </c>
    </row>
    <row r="23" spans="2:12" x14ac:dyDescent="0.25">
      <c r="B23" s="10" t="s">
        <v>10</v>
      </c>
      <c r="C23" s="53">
        <v>5873</v>
      </c>
      <c r="D23" s="12">
        <v>13117</v>
      </c>
      <c r="E23" s="11">
        <f t="shared" si="4"/>
        <v>7244</v>
      </c>
      <c r="F23" s="44">
        <f t="shared" si="5"/>
        <v>1.2334411714626254</v>
      </c>
      <c r="H23" s="10" t="s">
        <v>10</v>
      </c>
      <c r="I23" s="53">
        <v>8986</v>
      </c>
      <c r="J23" s="12">
        <v>130220</v>
      </c>
      <c r="K23" s="11">
        <f t="shared" si="6"/>
        <v>121234</v>
      </c>
      <c r="L23" s="44">
        <f t="shared" si="7"/>
        <v>13.491431115067883</v>
      </c>
    </row>
    <row r="24" spans="2:12" x14ac:dyDescent="0.25">
      <c r="B24" s="27" t="s">
        <v>11</v>
      </c>
      <c r="C24" s="52">
        <v>18516</v>
      </c>
      <c r="D24" s="29">
        <v>48285</v>
      </c>
      <c r="E24" s="28">
        <f t="shared" si="4"/>
        <v>29769</v>
      </c>
      <c r="F24" s="43">
        <f t="shared" si="5"/>
        <v>1.607744653272845</v>
      </c>
      <c r="H24" s="27" t="s">
        <v>11</v>
      </c>
      <c r="I24" s="52">
        <v>30383</v>
      </c>
      <c r="J24" s="29">
        <v>182489</v>
      </c>
      <c r="K24" s="28">
        <f t="shared" si="6"/>
        <v>152106</v>
      </c>
      <c r="L24" s="43">
        <f t="shared" si="7"/>
        <v>5.006286410163578</v>
      </c>
    </row>
    <row r="25" spans="2:12" x14ac:dyDescent="0.25">
      <c r="B25" s="10" t="s">
        <v>12</v>
      </c>
      <c r="C25" s="53">
        <v>3286</v>
      </c>
      <c r="D25" s="12">
        <v>15544</v>
      </c>
      <c r="E25" s="11">
        <f t="shared" si="4"/>
        <v>12258</v>
      </c>
      <c r="F25" s="44">
        <f t="shared" si="5"/>
        <v>3.7303712720632989</v>
      </c>
      <c r="H25" s="10" t="s">
        <v>12</v>
      </c>
      <c r="I25" s="53">
        <v>5815</v>
      </c>
      <c r="J25" s="12">
        <v>51413</v>
      </c>
      <c r="K25" s="11">
        <f t="shared" si="6"/>
        <v>45598</v>
      </c>
      <c r="L25" s="44">
        <f t="shared" si="7"/>
        <v>7.8414445399828026</v>
      </c>
    </row>
    <row r="26" spans="2:12" x14ac:dyDescent="0.25">
      <c r="B26" s="27" t="s">
        <v>13</v>
      </c>
      <c r="C26" s="52">
        <v>15183</v>
      </c>
      <c r="D26" s="29">
        <v>15722</v>
      </c>
      <c r="E26" s="28">
        <f t="shared" si="4"/>
        <v>539</v>
      </c>
      <c r="F26" s="43">
        <f t="shared" si="5"/>
        <v>3.5500230520977505E-2</v>
      </c>
      <c r="H26" s="27" t="s">
        <v>13</v>
      </c>
      <c r="I26" s="52">
        <v>28642</v>
      </c>
      <c r="J26" s="29">
        <v>64108</v>
      </c>
      <c r="K26" s="28">
        <f t="shared" si="6"/>
        <v>35466</v>
      </c>
      <c r="L26" s="43">
        <f t="shared" si="7"/>
        <v>1.2382515187486907</v>
      </c>
    </row>
    <row r="27" spans="2:12" x14ac:dyDescent="0.25">
      <c r="B27" s="10" t="s">
        <v>14</v>
      </c>
      <c r="C27" s="53">
        <v>51620</v>
      </c>
      <c r="D27" s="12">
        <v>86725</v>
      </c>
      <c r="E27" s="11">
        <f>D27-C27</f>
        <v>35105</v>
      </c>
      <c r="F27" s="44">
        <f>(D27/C27)-1</f>
        <v>0.68006586594343288</v>
      </c>
      <c r="H27" s="10" t="s">
        <v>14</v>
      </c>
      <c r="I27" s="53">
        <v>81985</v>
      </c>
      <c r="J27" s="12">
        <v>237178</v>
      </c>
      <c r="K27" s="11">
        <f>J27-I27</f>
        <v>155193</v>
      </c>
      <c r="L27" s="44">
        <f>(J27/I27)-1</f>
        <v>1.892943831188632</v>
      </c>
    </row>
    <row r="28" spans="2:12" x14ac:dyDescent="0.25">
      <c r="B28" s="27" t="s">
        <v>15</v>
      </c>
      <c r="C28" s="52">
        <v>774</v>
      </c>
      <c r="D28" s="29">
        <v>6679</v>
      </c>
      <c r="E28" s="28">
        <f>D28-C28</f>
        <v>5905</v>
      </c>
      <c r="F28" s="43">
        <f>(D28/C28)-1</f>
        <v>7.6291989664082696</v>
      </c>
      <c r="H28" s="27" t="s">
        <v>15</v>
      </c>
      <c r="I28" s="52">
        <v>1489</v>
      </c>
      <c r="J28" s="29">
        <v>31183</v>
      </c>
      <c r="K28" s="28">
        <f>J28-I28</f>
        <v>29694</v>
      </c>
      <c r="L28" s="43">
        <f>(J28/I28)-1</f>
        <v>19.942243116185359</v>
      </c>
    </row>
    <row r="29" spans="2:12" x14ac:dyDescent="0.25">
      <c r="B29" s="10" t="s">
        <v>16</v>
      </c>
      <c r="C29" s="53">
        <v>340</v>
      </c>
      <c r="D29" s="12">
        <v>1754</v>
      </c>
      <c r="E29" s="11">
        <f>D29-C29</f>
        <v>1414</v>
      </c>
      <c r="F29" s="44">
        <f>(D29/C29)-1</f>
        <v>4.158823529411765</v>
      </c>
      <c r="H29" s="10" t="s">
        <v>16</v>
      </c>
      <c r="I29" s="53">
        <v>541</v>
      </c>
      <c r="J29" s="12">
        <v>5329</v>
      </c>
      <c r="K29" s="11">
        <f>J29-I29</f>
        <v>4788</v>
      </c>
      <c r="L29" s="44">
        <f>(J29/I29)-1</f>
        <v>8.8502772643253227</v>
      </c>
    </row>
    <row r="30" spans="2:12" x14ac:dyDescent="0.25">
      <c r="B30" s="30" t="s">
        <v>28</v>
      </c>
      <c r="C30" s="57"/>
      <c r="D30" s="31"/>
      <c r="E30" s="27"/>
      <c r="F30" s="27"/>
      <c r="H30" s="30" t="s">
        <v>28</v>
      </c>
      <c r="I30" s="57"/>
      <c r="J30" s="31"/>
      <c r="K30" s="27"/>
      <c r="L30" s="27"/>
    </row>
    <row r="31" spans="2:12" x14ac:dyDescent="0.25">
      <c r="B31" s="24" t="s">
        <v>29</v>
      </c>
      <c r="C31" s="54">
        <v>5259</v>
      </c>
      <c r="D31" s="26">
        <v>12983</v>
      </c>
      <c r="E31" s="25">
        <f>D31-C31</f>
        <v>7724</v>
      </c>
      <c r="F31" s="45">
        <f>(D31/C31)-1</f>
        <v>1.4687202890283322</v>
      </c>
      <c r="H31" s="24" t="s">
        <v>29</v>
      </c>
      <c r="I31" s="54">
        <v>10281</v>
      </c>
      <c r="J31" s="26">
        <v>55790</v>
      </c>
      <c r="K31" s="25">
        <f>J31-I31</f>
        <v>45509</v>
      </c>
      <c r="L31" s="45">
        <f>(J31/I31)-1</f>
        <v>4.4265149304542364</v>
      </c>
    </row>
    <row r="32" spans="2:12" x14ac:dyDescent="0.25">
      <c r="B32" s="32" t="s">
        <v>30</v>
      </c>
      <c r="C32" s="55">
        <v>2493</v>
      </c>
      <c r="D32" s="34">
        <v>3660</v>
      </c>
      <c r="E32" s="33">
        <f>D32-C32</f>
        <v>1167</v>
      </c>
      <c r="F32" s="46">
        <f>(D32/C32)-1</f>
        <v>0.46811070998796622</v>
      </c>
      <c r="H32" s="32" t="s">
        <v>30</v>
      </c>
      <c r="I32" s="55">
        <v>3751</v>
      </c>
      <c r="J32" s="34">
        <v>7327</v>
      </c>
      <c r="K32" s="33">
        <f>J32-I32</f>
        <v>3576</v>
      </c>
      <c r="L32" s="46">
        <f>(J32/I32)-1</f>
        <v>0.9533457744601439</v>
      </c>
    </row>
    <row r="33" spans="2:12" x14ac:dyDescent="0.25">
      <c r="B33" s="24" t="s">
        <v>50</v>
      </c>
      <c r="C33" s="54">
        <v>1000</v>
      </c>
      <c r="D33" s="26">
        <v>3292</v>
      </c>
      <c r="E33" s="25">
        <f>D33-C33</f>
        <v>2292</v>
      </c>
      <c r="F33" s="45">
        <f>(D33/C33)-1</f>
        <v>2.2919999999999998</v>
      </c>
      <c r="H33" s="24" t="s">
        <v>50</v>
      </c>
      <c r="I33" s="54">
        <v>1850</v>
      </c>
      <c r="J33" s="26">
        <v>17886</v>
      </c>
      <c r="K33" s="25">
        <f>J33-I33</f>
        <v>16036</v>
      </c>
      <c r="L33" s="45">
        <f>(J33/I33)-1</f>
        <v>8.6681081081081075</v>
      </c>
    </row>
    <row r="34" spans="2:12" x14ac:dyDescent="0.25">
      <c r="B34" s="35" t="s">
        <v>31</v>
      </c>
      <c r="C34" s="56">
        <v>1417</v>
      </c>
      <c r="D34" s="37">
        <v>1498</v>
      </c>
      <c r="E34" s="36">
        <f t="shared" ref="E34" si="8">D34-C34</f>
        <v>81</v>
      </c>
      <c r="F34" s="47">
        <f t="shared" ref="F34" si="9">(D34/C34)-1</f>
        <v>5.7163020465772707E-2</v>
      </c>
      <c r="H34" s="35" t="s">
        <v>31</v>
      </c>
      <c r="I34" s="56">
        <v>3169</v>
      </c>
      <c r="J34" s="37">
        <v>8400</v>
      </c>
      <c r="K34" s="36">
        <f t="shared" ref="K34" si="10">J34-I34</f>
        <v>5231</v>
      </c>
      <c r="L34" s="47">
        <f t="shared" ref="L34" si="11">(J34/I34)-1</f>
        <v>1.6506784474597667</v>
      </c>
    </row>
    <row r="35" spans="2:12" x14ac:dyDescent="0.25">
      <c r="C35" s="14"/>
      <c r="D35" s="14"/>
      <c r="I35" s="14"/>
      <c r="J35" s="14"/>
    </row>
    <row r="36" spans="2:12" x14ac:dyDescent="0.25">
      <c r="B36" s="2" t="s">
        <v>98</v>
      </c>
      <c r="C36" s="22">
        <v>31037</v>
      </c>
      <c r="D36" s="22">
        <v>65284</v>
      </c>
      <c r="E36" s="22">
        <f>D36-C36</f>
        <v>34247</v>
      </c>
      <c r="F36" s="23">
        <f>(D36/C36)-1</f>
        <v>1.1034249444211746</v>
      </c>
      <c r="H36" s="2" t="s">
        <v>98</v>
      </c>
      <c r="I36" s="22">
        <v>63475</v>
      </c>
      <c r="J36" s="22">
        <v>331668</v>
      </c>
      <c r="K36" s="22">
        <f>J36-I36</f>
        <v>268193</v>
      </c>
      <c r="L36" s="23">
        <f>(J36/I36)-1</f>
        <v>4.2251752658526982</v>
      </c>
    </row>
    <row r="38" spans="2:12" ht="71.25" customHeight="1" x14ac:dyDescent="0.25">
      <c r="B38" s="58" t="s">
        <v>49</v>
      </c>
      <c r="C38" s="58"/>
      <c r="D38" s="58"/>
      <c r="E38" s="58"/>
      <c r="F38" s="58"/>
    </row>
    <row r="40" spans="2:12" x14ac:dyDescent="0.25">
      <c r="B40" s="21" t="s">
        <v>41</v>
      </c>
      <c r="H40" s="21"/>
    </row>
  </sheetData>
  <mergeCells count="17">
    <mergeCell ref="H3:H4"/>
    <mergeCell ref="I3:I4"/>
    <mergeCell ref="B38:F38"/>
    <mergeCell ref="J3:J4"/>
    <mergeCell ref="K3:L3"/>
    <mergeCell ref="B19:B20"/>
    <mergeCell ref="C19:C20"/>
    <mergeCell ref="D19:D20"/>
    <mergeCell ref="E19:F19"/>
    <mergeCell ref="H19:H20"/>
    <mergeCell ref="I19:I20"/>
    <mergeCell ref="J19:J20"/>
    <mergeCell ref="K19:L19"/>
    <mergeCell ref="B3:B4"/>
    <mergeCell ref="C3:C4"/>
    <mergeCell ref="D3:D4"/>
    <mergeCell ref="E3:F3"/>
  </mergeCells>
  <conditionalFormatting sqref="F16">
    <cfRule type="dataBar" priority="10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{750802F8-2AF9-47ED-AD01-3106A3203681}</x14:id>
        </ext>
      </extLst>
    </cfRule>
  </conditionalFormatting>
  <conditionalFormatting sqref="F15">
    <cfRule type="dataBar" priority="9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{1EDCE13B-3BFD-4FFE-A8E9-C36FC8E1E404}</x14:id>
        </ext>
      </extLst>
    </cfRule>
  </conditionalFormatting>
  <conditionalFormatting sqref="F14">
    <cfRule type="dataBar" priority="9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{EAF4DCBC-B5FC-488C-AD53-484B6C95E403}</x14:id>
        </ext>
      </extLst>
    </cfRule>
  </conditionalFormatting>
  <conditionalFormatting sqref="F13">
    <cfRule type="dataBar" priority="9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{2FECE049-BF7F-4D32-BC3F-847F11B6C46F}</x14:id>
        </ext>
      </extLst>
    </cfRule>
  </conditionalFormatting>
  <conditionalFormatting sqref="F12">
    <cfRule type="dataBar" priority="9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{461A4DCC-4416-4647-B8B5-269962C5535E}</x14:id>
        </ext>
      </extLst>
    </cfRule>
  </conditionalFormatting>
  <conditionalFormatting sqref="F11">
    <cfRule type="dataBar" priority="9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{1F5A167D-E6E6-4E80-AA3B-3E748B5F7277}</x14:id>
        </ext>
      </extLst>
    </cfRule>
  </conditionalFormatting>
  <conditionalFormatting sqref="F10">
    <cfRule type="dataBar" priority="9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{75765CF7-3F58-4393-B15F-A48774F1E48D}</x14:id>
        </ext>
      </extLst>
    </cfRule>
  </conditionalFormatting>
  <conditionalFormatting sqref="F9">
    <cfRule type="dataBar" priority="9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{0D38022E-29FC-4A66-B1A6-3DBAA29AE65E}</x14:id>
        </ext>
      </extLst>
    </cfRule>
  </conditionalFormatting>
  <conditionalFormatting sqref="F8">
    <cfRule type="dataBar" priority="9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{44C9D00C-2E7E-4AE1-99DD-3CCA4FA52394}</x14:id>
        </ext>
      </extLst>
    </cfRule>
  </conditionalFormatting>
  <conditionalFormatting sqref="F7">
    <cfRule type="dataBar" priority="9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{2B10B1F6-44B6-4572-9B57-DDE6DEE761FB}</x14:id>
        </ext>
      </extLst>
    </cfRule>
  </conditionalFormatting>
  <conditionalFormatting sqref="F7:F16">
    <cfRule type="dataBar" priority="9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{1D9E1B29-594C-4EEC-9FFA-442A6BC0F0C3}</x14:id>
        </ext>
      </extLst>
    </cfRule>
  </conditionalFormatting>
  <conditionalFormatting sqref="F21">
    <cfRule type="dataBar" priority="8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{B2083C2F-5C47-453C-8C81-05036A83D840}</x14:id>
        </ext>
      </extLst>
    </cfRule>
  </conditionalFormatting>
  <conditionalFormatting sqref="F7:F16 F5">
    <cfRule type="dataBar" priority="10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{0DBA5006-45A8-4B5A-8391-1A30EEC5423C}</x14:id>
        </ext>
      </extLst>
    </cfRule>
  </conditionalFormatting>
  <conditionalFormatting sqref="F4:F16 F21:F29">
    <cfRule type="dataBar" priority="8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{B8DE2373-ABA8-4992-8C0C-9450427FA3D8}</x14:id>
        </ext>
      </extLst>
    </cfRule>
  </conditionalFormatting>
  <conditionalFormatting sqref="F31:F34 F36">
    <cfRule type="dataBar" priority="8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{DB17B56F-B00E-4D37-BB5C-7EE783DEA660}</x14:id>
        </ext>
      </extLst>
    </cfRule>
  </conditionalFormatting>
  <conditionalFormatting sqref="F31:F34 F36">
    <cfRule type="dataBar" priority="8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{F0057D91-137D-452C-8D2A-C3F25D3D4176}</x14:id>
        </ext>
      </extLst>
    </cfRule>
  </conditionalFormatting>
  <conditionalFormatting sqref="F21:F34 F36 F7:F16 F5">
    <cfRule type="dataBar" priority="8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{92AAAB8B-2DCC-4F8C-BFC3-2C39BD2FAD45}</x14:id>
        </ext>
      </extLst>
    </cfRule>
  </conditionalFormatting>
  <conditionalFormatting sqref="L16">
    <cfRule type="dataBar" priority="8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{DA9C64CA-5924-4CB3-989F-0200CD33A75B}</x14:id>
        </ext>
      </extLst>
    </cfRule>
  </conditionalFormatting>
  <conditionalFormatting sqref="L15">
    <cfRule type="dataBar" priority="8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{141870B1-2576-411D-BD51-5E49BB05CD98}</x14:id>
        </ext>
      </extLst>
    </cfRule>
  </conditionalFormatting>
  <conditionalFormatting sqref="L14">
    <cfRule type="dataBar" priority="8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{1D3A9982-7F52-4C67-A6B7-26391D8D04A3}</x14:id>
        </ext>
      </extLst>
    </cfRule>
  </conditionalFormatting>
  <conditionalFormatting sqref="L13">
    <cfRule type="dataBar" priority="8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{CEE299A7-F225-4F15-BA1C-2F8449595A0E}</x14:id>
        </ext>
      </extLst>
    </cfRule>
  </conditionalFormatting>
  <conditionalFormatting sqref="L12">
    <cfRule type="dataBar" priority="7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{8A27451B-3F9E-4412-A322-36ED327A65BF}</x14:id>
        </ext>
      </extLst>
    </cfRule>
  </conditionalFormatting>
  <conditionalFormatting sqref="L11">
    <cfRule type="dataBar" priority="7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{280D2735-8D90-4A6A-AC8E-9F95BF013BD7}</x14:id>
        </ext>
      </extLst>
    </cfRule>
  </conditionalFormatting>
  <conditionalFormatting sqref="L10">
    <cfRule type="dataBar" priority="7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{CDC169EC-4DD1-4F83-9B62-821C88E1781B}</x14:id>
        </ext>
      </extLst>
    </cfRule>
  </conditionalFormatting>
  <conditionalFormatting sqref="L9">
    <cfRule type="dataBar" priority="7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{4678E310-8C8B-44E2-B480-E47D230BC974}</x14:id>
        </ext>
      </extLst>
    </cfRule>
  </conditionalFormatting>
  <conditionalFormatting sqref="L8">
    <cfRule type="dataBar" priority="7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{8810467A-9E85-4B61-BE96-8488C4EE9E24}</x14:id>
        </ext>
      </extLst>
    </cfRule>
  </conditionalFormatting>
  <conditionalFormatting sqref="L7">
    <cfRule type="dataBar" priority="7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{A7020B44-3976-477B-938B-58F6D83D168E}</x14:id>
        </ext>
      </extLst>
    </cfRule>
  </conditionalFormatting>
  <conditionalFormatting sqref="L7:L16">
    <cfRule type="dataBar" priority="7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{43ED6196-D0F6-4CE9-BEBE-906744059D62}</x14:id>
        </ext>
      </extLst>
    </cfRule>
  </conditionalFormatting>
  <conditionalFormatting sqref="L21">
    <cfRule type="dataBar" priority="7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{5D0CDAF6-C414-46DE-A4A5-020EBC9FE236}</x14:id>
        </ext>
      </extLst>
    </cfRule>
  </conditionalFormatting>
  <conditionalFormatting sqref="L7:L16 L5">
    <cfRule type="dataBar" priority="8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{40E5D161-6248-4CF1-AE42-221776347A53}</x14:id>
        </ext>
      </extLst>
    </cfRule>
  </conditionalFormatting>
  <conditionalFormatting sqref="L4:L16 L21:L29">
    <cfRule type="dataBar" priority="7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{32384A67-9B51-4639-BDE4-EE0AE587C68A}</x14:id>
        </ext>
      </extLst>
    </cfRule>
  </conditionalFormatting>
  <conditionalFormatting sqref="L31:L34 L36">
    <cfRule type="dataBar" priority="6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{1EFF9097-05BC-4B3A-8190-158BFB0E8F41}</x14:id>
        </ext>
      </extLst>
    </cfRule>
  </conditionalFormatting>
  <conditionalFormatting sqref="L31:L34 L36">
    <cfRule type="dataBar" priority="7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{661C8198-68FD-4796-8708-39831242E517}</x14:id>
        </ext>
      </extLst>
    </cfRule>
  </conditionalFormatting>
  <conditionalFormatting sqref="L21:L34 L36 L7:L16 L5">
    <cfRule type="dataBar" priority="6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{9EF417E3-03B8-4E1F-A6A5-3A638941A7B6}</x14:id>
        </ext>
      </extLst>
    </cfRule>
  </conditionalFormatting>
  <conditionalFormatting sqref="F31:F34">
    <cfRule type="dataBar" priority="10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{EB6B4878-7AE7-44F4-A1EA-3891CAA10C28}</x14:id>
        </ext>
      </extLst>
    </cfRule>
  </conditionalFormatting>
  <conditionalFormatting sqref="F30:F34">
    <cfRule type="dataBar" priority="10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{462EC5B1-E76B-41BB-AC01-20A295EAA83B}</x14:id>
        </ext>
      </extLst>
    </cfRule>
  </conditionalFormatting>
  <conditionalFormatting sqref="L31:L34">
    <cfRule type="dataBar" priority="10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{E2F788B7-7265-40B2-8A13-7746149FD700}</x14:id>
        </ext>
      </extLst>
    </cfRule>
  </conditionalFormatting>
  <conditionalFormatting sqref="L30:L34">
    <cfRule type="dataBar" priority="10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{AC40591E-41E4-4DB8-A942-31B21B2F1F88}</x14:id>
        </ext>
      </extLst>
    </cfRule>
  </conditionalFormatting>
  <conditionalFormatting sqref="F7:F16 F5 F21:F29">
    <cfRule type="dataBar" priority="10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{3898D97C-B938-4EAC-BEC3-AFF2141068CA}</x14:id>
        </ext>
      </extLst>
    </cfRule>
  </conditionalFormatting>
  <conditionalFormatting sqref="F5:F16 F21:F29">
    <cfRule type="dataBar" priority="10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{908B763A-E8C7-4247-ACC0-18F4F1B8BADD}</x14:id>
        </ext>
      </extLst>
    </cfRule>
  </conditionalFormatting>
  <conditionalFormatting sqref="F21:F29">
    <cfRule type="dataBar" priority="10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{D10C57DD-28BD-4B20-9F4E-5F68AD0CB48E}</x14:id>
        </ext>
      </extLst>
    </cfRule>
  </conditionalFormatting>
  <conditionalFormatting sqref="F21:F29 F5:F16">
    <cfRule type="dataBar" priority="10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{1944A4D9-680D-4A7A-A7BE-9C9E2043F201}</x14:id>
        </ext>
      </extLst>
    </cfRule>
  </conditionalFormatting>
  <conditionalFormatting sqref="L7:L16 L5 L21:L29">
    <cfRule type="dataBar" priority="1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{B29B80E2-9B51-431E-B238-AFB147EBFD4B}</x14:id>
        </ext>
      </extLst>
    </cfRule>
  </conditionalFormatting>
  <conditionalFormatting sqref="L5:L16 L21:L29">
    <cfRule type="dataBar" priority="1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{4FE6313C-01C3-4A79-8B1C-7CFC20A98168}</x14:id>
        </ext>
      </extLst>
    </cfRule>
  </conditionalFormatting>
  <conditionalFormatting sqref="L21:L29">
    <cfRule type="dataBar" priority="1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{4988757E-CC91-48E7-B2E8-074CFC94CE7D}</x14:id>
        </ext>
      </extLst>
    </cfRule>
  </conditionalFormatting>
  <conditionalFormatting sqref="L21:L29 L5:L16">
    <cfRule type="dataBar" priority="1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{0D27CE58-D673-4D4D-84C7-7616244BF793}</x14:id>
        </ext>
      </extLst>
    </cfRule>
  </conditionalFormatting>
  <pageMargins left="0.7" right="0.7" top="0.75" bottom="0.75" header="0.3" footer="0.3"/>
  <ignoredErrors>
    <ignoredError sqref="C3:D4 I3:J4 I19:J20 C19:D20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50802F8-2AF9-47ED-AD01-3106A320368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1EDCE13B-3BFD-4FFE-A8E9-C36FC8E1E40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EAF4DCBC-B5FC-488C-AD53-484B6C95E40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2FECE049-BF7F-4D32-BC3F-847F11B6C46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461A4DCC-4416-4647-B8B5-269962C5535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1F5A167D-E6E6-4E80-AA3B-3E748B5F727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75765CF7-3F58-4393-B15F-A48774F1E48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0D38022E-29FC-4A66-B1A6-3DBAA29AE65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44C9D00C-2E7E-4AE1-99DD-3CCA4FA5239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2B10B1F6-44B6-4572-9B57-DDE6DEE761F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1D9E1B29-594C-4EEC-9FFA-442A6BC0F0C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B2083C2F-5C47-453C-8C81-05036A83D84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</xm:sqref>
        </x14:conditionalFormatting>
        <x14:conditionalFormatting xmlns:xm="http://schemas.microsoft.com/office/excel/2006/main">
          <x14:cfRule type="dataBar" id="{0DBA5006-45A8-4B5A-8391-1A30EEC5423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</xm:sqref>
        </x14:conditionalFormatting>
        <x14:conditionalFormatting xmlns:xm="http://schemas.microsoft.com/office/excel/2006/main">
          <x14:cfRule type="dataBar" id="{B8DE2373-ABA8-4992-8C0C-9450427FA3D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F4:F16 F21:F29</xm:sqref>
        </x14:conditionalFormatting>
        <x14:conditionalFormatting xmlns:xm="http://schemas.microsoft.com/office/excel/2006/main">
          <x14:cfRule type="dataBar" id="{DB17B56F-B00E-4D37-BB5C-7EE783DEA66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F31:F34 F36</xm:sqref>
        </x14:conditionalFormatting>
        <x14:conditionalFormatting xmlns:xm="http://schemas.microsoft.com/office/excel/2006/main">
          <x14:cfRule type="dataBar" id="{F0057D91-137D-452C-8D2A-C3F25D3D417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F31:F34 F36</xm:sqref>
        </x14:conditionalFormatting>
        <x14:conditionalFormatting xmlns:xm="http://schemas.microsoft.com/office/excel/2006/main">
          <x14:cfRule type="dataBar" id="{92AAAB8B-2DCC-4F8C-BFC3-2C39BD2FAD4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F21:F34 F36 F7:F16 F5</xm:sqref>
        </x14:conditionalFormatting>
        <x14:conditionalFormatting xmlns:xm="http://schemas.microsoft.com/office/excel/2006/main">
          <x14:cfRule type="dataBar" id="{DA9C64CA-5924-4CB3-989F-0200CD33A75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141870B1-2576-411D-BD51-5E49BB05CD9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1D3A9982-7F52-4C67-A6B7-26391D8D04A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CEE299A7-F225-4F15-BA1C-2F8449595A0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8A27451B-3F9E-4412-A322-36ED327A65B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280D2735-8D90-4A6A-AC8E-9F95BF013BD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CDC169EC-4DD1-4F83-9B62-821C88E1781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4678E310-8C8B-44E2-B480-E47D230BC97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8810467A-9E85-4B61-BE96-8488C4EE9E2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A7020B44-3976-477B-938B-58F6D83D168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43ED6196-D0F6-4CE9-BEBE-906744059D6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5D0CDAF6-C414-46DE-A4A5-020EBC9FE23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</xm:sqref>
        </x14:conditionalFormatting>
        <x14:conditionalFormatting xmlns:xm="http://schemas.microsoft.com/office/excel/2006/main">
          <x14:cfRule type="dataBar" id="{40E5D161-6248-4CF1-AE42-221776347A5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</xm:sqref>
        </x14:conditionalFormatting>
        <x14:conditionalFormatting xmlns:xm="http://schemas.microsoft.com/office/excel/2006/main">
          <x14:cfRule type="dataBar" id="{32384A67-9B51-4639-BDE4-EE0AE587C68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L4:L16 L21:L29</xm:sqref>
        </x14:conditionalFormatting>
        <x14:conditionalFormatting xmlns:xm="http://schemas.microsoft.com/office/excel/2006/main">
          <x14:cfRule type="dataBar" id="{1EFF9097-05BC-4B3A-8190-158BFB0E8F4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L31:L34 L36</xm:sqref>
        </x14:conditionalFormatting>
        <x14:conditionalFormatting xmlns:xm="http://schemas.microsoft.com/office/excel/2006/main">
          <x14:cfRule type="dataBar" id="{661C8198-68FD-4796-8708-39831242E51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L31:L34 L36</xm:sqref>
        </x14:conditionalFormatting>
        <x14:conditionalFormatting xmlns:xm="http://schemas.microsoft.com/office/excel/2006/main">
          <x14:cfRule type="dataBar" id="{9EF417E3-03B8-4E1F-A6A5-3A638941A7B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L21:L34 L36 L7:L16 L5</xm:sqref>
        </x14:conditionalFormatting>
        <x14:conditionalFormatting xmlns:xm="http://schemas.microsoft.com/office/excel/2006/main">
          <x14:cfRule type="dataBar" id="{EB6B4878-7AE7-44F4-A1EA-3891CAA10C2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F31:F34</xm:sqref>
        </x14:conditionalFormatting>
        <x14:conditionalFormatting xmlns:xm="http://schemas.microsoft.com/office/excel/2006/main">
          <x14:cfRule type="dataBar" id="{462EC5B1-E76B-41BB-AC01-20A295EAA83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F30:F34</xm:sqref>
        </x14:conditionalFormatting>
        <x14:conditionalFormatting xmlns:xm="http://schemas.microsoft.com/office/excel/2006/main">
          <x14:cfRule type="dataBar" id="{E2F788B7-7265-40B2-8A13-7746149FD70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L31:L34</xm:sqref>
        </x14:conditionalFormatting>
        <x14:conditionalFormatting xmlns:xm="http://schemas.microsoft.com/office/excel/2006/main">
          <x14:cfRule type="dataBar" id="{AC40591E-41E4-4DB8-A942-31B21B2F1F8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L30:L34</xm:sqref>
        </x14:conditionalFormatting>
        <x14:conditionalFormatting xmlns:xm="http://schemas.microsoft.com/office/excel/2006/main">
          <x14:cfRule type="dataBar" id="{3898D97C-B938-4EAC-BEC3-AFF2141068C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F7:F16 F5 F21:F29</xm:sqref>
        </x14:conditionalFormatting>
        <x14:conditionalFormatting xmlns:xm="http://schemas.microsoft.com/office/excel/2006/main">
          <x14:cfRule type="dataBar" id="{908B763A-E8C7-4247-ACC0-18F4F1B8BAD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F21:F29</xm:sqref>
        </x14:conditionalFormatting>
        <x14:conditionalFormatting xmlns:xm="http://schemas.microsoft.com/office/excel/2006/main">
          <x14:cfRule type="dataBar" id="{D10C57DD-28BD-4B20-9F4E-5F68AD0CB48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F21:F29</xm:sqref>
        </x14:conditionalFormatting>
        <x14:conditionalFormatting xmlns:xm="http://schemas.microsoft.com/office/excel/2006/main">
          <x14:cfRule type="dataBar" id="{1944A4D9-680D-4A7A-A7BE-9C9E2043F20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F21:F29 F5:F16</xm:sqref>
        </x14:conditionalFormatting>
        <x14:conditionalFormatting xmlns:xm="http://schemas.microsoft.com/office/excel/2006/main">
          <x14:cfRule type="dataBar" id="{B29B80E2-9B51-431E-B238-AFB147EBFD4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L7:L16 L5 L21:L29</xm:sqref>
        </x14:conditionalFormatting>
        <x14:conditionalFormatting xmlns:xm="http://schemas.microsoft.com/office/excel/2006/main">
          <x14:cfRule type="dataBar" id="{4FE6313C-01C3-4A79-8B1C-7CFC20A9816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L5:L16 L21:L29</xm:sqref>
        </x14:conditionalFormatting>
        <x14:conditionalFormatting xmlns:xm="http://schemas.microsoft.com/office/excel/2006/main">
          <x14:cfRule type="dataBar" id="{4988757E-CC91-48E7-B2E8-074CFC94CE7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L21:L29</xm:sqref>
        </x14:conditionalFormatting>
        <x14:conditionalFormatting xmlns:xm="http://schemas.microsoft.com/office/excel/2006/main">
          <x14:cfRule type="dataBar" id="{0D27CE58-D673-4D4D-84C7-7616244BF79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L21:L29 L5:L16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FEEF7-65D7-4F78-A410-5C8285B43A87}">
  <dimension ref="B1:L40"/>
  <sheetViews>
    <sheetView topLeftCell="A9" workbookViewId="0">
      <selection activeCell="N34" sqref="N34"/>
    </sheetView>
  </sheetViews>
  <sheetFormatPr defaultRowHeight="15" x14ac:dyDescent="0.25"/>
  <cols>
    <col min="2" max="2" width="23.85546875" customWidth="1"/>
    <col min="7" max="7" width="7.5703125" customWidth="1"/>
    <col min="8" max="8" width="23.85546875" customWidth="1"/>
    <col min="10" max="10" width="8.85546875" bestFit="1" customWidth="1"/>
  </cols>
  <sheetData>
    <row r="1" spans="2:12" x14ac:dyDescent="0.25">
      <c r="B1" s="1" t="s">
        <v>4</v>
      </c>
    </row>
    <row r="2" spans="2:12" ht="15.75" thickBot="1" x14ac:dyDescent="0.3">
      <c r="B2" s="2" t="s">
        <v>80</v>
      </c>
      <c r="H2" s="2" t="s">
        <v>81</v>
      </c>
    </row>
    <row r="3" spans="2:12" ht="15.75" thickTop="1" x14ac:dyDescent="0.25">
      <c r="B3" s="59"/>
      <c r="C3" s="61" t="s">
        <v>0</v>
      </c>
      <c r="D3" s="62" t="s">
        <v>1</v>
      </c>
      <c r="E3" s="64" t="s">
        <v>6</v>
      </c>
      <c r="F3" s="65"/>
      <c r="H3" s="59"/>
      <c r="I3" s="61" t="s">
        <v>0</v>
      </c>
      <c r="J3" s="62" t="s">
        <v>1</v>
      </c>
      <c r="K3" s="64" t="s">
        <v>6</v>
      </c>
      <c r="L3" s="65"/>
    </row>
    <row r="4" spans="2:12" x14ac:dyDescent="0.25">
      <c r="B4" s="60"/>
      <c r="C4" s="60"/>
      <c r="D4" s="63"/>
      <c r="E4" s="3" t="s">
        <v>8</v>
      </c>
      <c r="F4" s="3" t="s">
        <v>2</v>
      </c>
      <c r="H4" s="60"/>
      <c r="I4" s="60"/>
      <c r="J4" s="63"/>
      <c r="K4" s="3" t="s">
        <v>8</v>
      </c>
      <c r="L4" s="3" t="s">
        <v>2</v>
      </c>
    </row>
    <row r="5" spans="2:12" x14ac:dyDescent="0.25">
      <c r="B5" s="4" t="s">
        <v>7</v>
      </c>
      <c r="C5" s="5">
        <v>151847</v>
      </c>
      <c r="D5" s="6">
        <v>242687</v>
      </c>
      <c r="E5" s="5">
        <f>D5-C5</f>
        <v>90840</v>
      </c>
      <c r="F5" s="7">
        <f>(D5/C5)-1</f>
        <v>0.59823374844415755</v>
      </c>
      <c r="H5" s="4" t="s">
        <v>7</v>
      </c>
      <c r="I5" s="5">
        <v>336511</v>
      </c>
      <c r="J5" s="6">
        <v>1112951</v>
      </c>
      <c r="K5" s="5">
        <f>J5-I5</f>
        <v>776440</v>
      </c>
      <c r="L5" s="7">
        <f>(J5/I5)-1</f>
        <v>2.3073242776610572</v>
      </c>
    </row>
    <row r="6" spans="2:12" x14ac:dyDescent="0.25">
      <c r="B6" s="8" t="s">
        <v>84</v>
      </c>
      <c r="D6" s="9"/>
      <c r="H6" s="8" t="s">
        <v>85</v>
      </c>
      <c r="J6" s="9"/>
    </row>
    <row r="7" spans="2:12" x14ac:dyDescent="0.25">
      <c r="B7" s="10" t="s">
        <v>18</v>
      </c>
      <c r="C7" s="11">
        <v>57555</v>
      </c>
      <c r="D7" s="12">
        <v>72524</v>
      </c>
      <c r="E7" s="11">
        <f t="shared" ref="E7:E16" si="0">D7-C7</f>
        <v>14969</v>
      </c>
      <c r="F7" s="13">
        <f t="shared" ref="F7:F16" si="1">(D7/C7)-1</f>
        <v>0.26008166101989394</v>
      </c>
      <c r="H7" s="10" t="s">
        <v>18</v>
      </c>
      <c r="I7" s="11">
        <v>138891</v>
      </c>
      <c r="J7" s="12">
        <v>289561</v>
      </c>
      <c r="K7" s="11">
        <f t="shared" ref="K7:K16" si="2">J7-I7</f>
        <v>150670</v>
      </c>
      <c r="L7" s="13">
        <f t="shared" ref="L7:L16" si="3">(J7/I7)-1</f>
        <v>1.0848075109258337</v>
      </c>
    </row>
    <row r="8" spans="2:12" x14ac:dyDescent="0.25">
      <c r="B8" t="s">
        <v>20</v>
      </c>
      <c r="C8" s="14">
        <v>14716</v>
      </c>
      <c r="D8" s="15">
        <v>24284</v>
      </c>
      <c r="E8" s="14">
        <f t="shared" si="0"/>
        <v>9568</v>
      </c>
      <c r="F8" s="16">
        <f t="shared" si="1"/>
        <v>0.65017667844522964</v>
      </c>
      <c r="H8" t="s">
        <v>17</v>
      </c>
      <c r="I8" s="14">
        <v>14512</v>
      </c>
      <c r="J8" s="15">
        <v>132648</v>
      </c>
      <c r="K8" s="14">
        <f t="shared" si="2"/>
        <v>118136</v>
      </c>
      <c r="L8" s="16">
        <f t="shared" si="3"/>
        <v>8.140573318632855</v>
      </c>
    </row>
    <row r="9" spans="2:12" x14ac:dyDescent="0.25">
      <c r="B9" s="10" t="s">
        <v>32</v>
      </c>
      <c r="C9" s="11">
        <v>9500</v>
      </c>
      <c r="D9" s="12">
        <v>18700</v>
      </c>
      <c r="E9" s="11">
        <f t="shared" si="0"/>
        <v>9200</v>
      </c>
      <c r="F9" s="13">
        <f t="shared" si="1"/>
        <v>0.96842105263157885</v>
      </c>
      <c r="H9" s="10" t="s">
        <v>20</v>
      </c>
      <c r="I9" s="11">
        <v>29450</v>
      </c>
      <c r="J9" s="12">
        <v>94800</v>
      </c>
      <c r="K9" s="11">
        <f t="shared" si="2"/>
        <v>65350</v>
      </c>
      <c r="L9" s="13">
        <f t="shared" si="3"/>
        <v>2.2190152801358236</v>
      </c>
    </row>
    <row r="10" spans="2:12" x14ac:dyDescent="0.25">
      <c r="B10" t="s">
        <v>23</v>
      </c>
      <c r="C10" s="14">
        <v>8523</v>
      </c>
      <c r="D10" s="15">
        <v>17364</v>
      </c>
      <c r="E10" s="14">
        <f t="shared" si="0"/>
        <v>8841</v>
      </c>
      <c r="F10" s="16">
        <f t="shared" si="1"/>
        <v>1.0373108060542062</v>
      </c>
      <c r="H10" t="s">
        <v>23</v>
      </c>
      <c r="I10" s="14">
        <v>15295</v>
      </c>
      <c r="J10" s="15">
        <v>68016</v>
      </c>
      <c r="K10" s="14">
        <f t="shared" si="2"/>
        <v>52721</v>
      </c>
      <c r="L10" s="16">
        <f t="shared" si="3"/>
        <v>3.4469434455704482</v>
      </c>
    </row>
    <row r="11" spans="2:12" x14ac:dyDescent="0.25">
      <c r="B11" s="10" t="s">
        <v>17</v>
      </c>
      <c r="C11" s="11">
        <v>5825</v>
      </c>
      <c r="D11" s="12">
        <v>11706</v>
      </c>
      <c r="E11" s="11">
        <f t="shared" si="0"/>
        <v>5881</v>
      </c>
      <c r="F11" s="13">
        <f t="shared" si="1"/>
        <v>1.0096137339055793</v>
      </c>
      <c r="H11" s="10" t="s">
        <v>19</v>
      </c>
      <c r="I11" s="11">
        <v>27944</v>
      </c>
      <c r="J11" s="12">
        <v>57314</v>
      </c>
      <c r="K11" s="11">
        <f t="shared" si="2"/>
        <v>29370</v>
      </c>
      <c r="L11" s="13">
        <f t="shared" si="3"/>
        <v>1.0510306326939594</v>
      </c>
    </row>
    <row r="12" spans="2:12" x14ac:dyDescent="0.25">
      <c r="B12" t="s">
        <v>26</v>
      </c>
      <c r="C12" s="14">
        <v>5431</v>
      </c>
      <c r="D12" s="15">
        <v>9967</v>
      </c>
      <c r="E12" s="14">
        <f t="shared" si="0"/>
        <v>4536</v>
      </c>
      <c r="F12" s="16">
        <f t="shared" si="1"/>
        <v>0.83520530289081196</v>
      </c>
      <c r="H12" t="s">
        <v>32</v>
      </c>
      <c r="I12" s="14">
        <v>13107</v>
      </c>
      <c r="J12" s="15">
        <v>46686</v>
      </c>
      <c r="K12" s="14">
        <f t="shared" si="2"/>
        <v>33579</v>
      </c>
      <c r="L12" s="16">
        <f t="shared" si="3"/>
        <v>2.5619134813458455</v>
      </c>
    </row>
    <row r="13" spans="2:12" x14ac:dyDescent="0.25">
      <c r="B13" s="10" t="s">
        <v>19</v>
      </c>
      <c r="C13" s="11">
        <v>6569</v>
      </c>
      <c r="D13" s="12">
        <v>9571</v>
      </c>
      <c r="E13" s="11">
        <f t="shared" si="0"/>
        <v>3002</v>
      </c>
      <c r="F13" s="13">
        <f t="shared" si="1"/>
        <v>0.45699497640432329</v>
      </c>
      <c r="H13" s="10" t="s">
        <v>33</v>
      </c>
      <c r="I13" s="11">
        <v>9826</v>
      </c>
      <c r="J13" s="12">
        <v>41846</v>
      </c>
      <c r="K13" s="11">
        <f t="shared" si="2"/>
        <v>32020</v>
      </c>
      <c r="L13" s="13">
        <f t="shared" si="3"/>
        <v>3.2587014044372076</v>
      </c>
    </row>
    <row r="14" spans="2:12" x14ac:dyDescent="0.25">
      <c r="B14" t="s">
        <v>71</v>
      </c>
      <c r="C14" s="14">
        <v>1344</v>
      </c>
      <c r="D14" s="15">
        <v>8699</v>
      </c>
      <c r="E14" s="14">
        <f t="shared" si="0"/>
        <v>7355</v>
      </c>
      <c r="F14" s="16">
        <f t="shared" si="1"/>
        <v>5.4724702380952381</v>
      </c>
      <c r="H14" t="s">
        <v>22</v>
      </c>
      <c r="I14" s="14">
        <v>5315</v>
      </c>
      <c r="J14" s="15">
        <v>35547</v>
      </c>
      <c r="K14" s="14">
        <f t="shared" si="2"/>
        <v>30232</v>
      </c>
      <c r="L14" s="16">
        <f t="shared" si="3"/>
        <v>5.6880526810912508</v>
      </c>
    </row>
    <row r="15" spans="2:12" x14ac:dyDescent="0.25">
      <c r="B15" s="10" t="s">
        <v>33</v>
      </c>
      <c r="C15" s="11">
        <v>5386</v>
      </c>
      <c r="D15" s="12">
        <v>6665</v>
      </c>
      <c r="E15" s="11">
        <f t="shared" si="0"/>
        <v>1279</v>
      </c>
      <c r="F15" s="13">
        <f t="shared" si="1"/>
        <v>0.23746750835499442</v>
      </c>
      <c r="H15" s="10" t="s">
        <v>26</v>
      </c>
      <c r="I15" s="11">
        <v>7639</v>
      </c>
      <c r="J15" s="12">
        <v>33394</v>
      </c>
      <c r="K15" s="11">
        <f t="shared" si="2"/>
        <v>25755</v>
      </c>
      <c r="L15" s="13">
        <f t="shared" si="3"/>
        <v>3.3715145961513286</v>
      </c>
    </row>
    <row r="16" spans="2:12" x14ac:dyDescent="0.25">
      <c r="B16" s="17" t="s">
        <v>22</v>
      </c>
      <c r="C16" s="18">
        <v>3092</v>
      </c>
      <c r="D16" s="19">
        <v>6517</v>
      </c>
      <c r="E16" s="18">
        <f t="shared" si="0"/>
        <v>3425</v>
      </c>
      <c r="F16" s="20">
        <f t="shared" si="1"/>
        <v>1.1076972833117722</v>
      </c>
      <c r="H16" s="17" t="s">
        <v>71</v>
      </c>
      <c r="I16" s="18">
        <v>1993</v>
      </c>
      <c r="J16" s="19">
        <v>28840</v>
      </c>
      <c r="K16" s="18">
        <f t="shared" si="2"/>
        <v>26847</v>
      </c>
      <c r="L16" s="20">
        <f t="shared" si="3"/>
        <v>13.470647265429001</v>
      </c>
    </row>
    <row r="17" spans="2:12" x14ac:dyDescent="0.25">
      <c r="B17" s="21"/>
      <c r="C17" s="14"/>
      <c r="D17" s="14"/>
      <c r="H17" s="21"/>
      <c r="I17" s="14"/>
      <c r="J17" s="14"/>
    </row>
    <row r="18" spans="2:12" ht="15.75" thickBot="1" x14ac:dyDescent="0.3">
      <c r="B18" s="2" t="s">
        <v>83</v>
      </c>
      <c r="H18" s="2" t="s">
        <v>82</v>
      </c>
    </row>
    <row r="19" spans="2:12" ht="15.75" thickTop="1" x14ac:dyDescent="0.25">
      <c r="B19" s="59"/>
      <c r="C19" s="61" t="s">
        <v>0</v>
      </c>
      <c r="D19" s="62" t="s">
        <v>1</v>
      </c>
      <c r="E19" s="64" t="s">
        <v>6</v>
      </c>
      <c r="F19" s="65"/>
      <c r="H19" s="59"/>
      <c r="I19" s="61" t="s">
        <v>0</v>
      </c>
      <c r="J19" s="62" t="s">
        <v>1</v>
      </c>
      <c r="K19" s="64" t="s">
        <v>6</v>
      </c>
      <c r="L19" s="65"/>
    </row>
    <row r="20" spans="2:12" x14ac:dyDescent="0.25">
      <c r="B20" s="60"/>
      <c r="C20" s="60"/>
      <c r="D20" s="63"/>
      <c r="E20" s="3" t="s">
        <v>8</v>
      </c>
      <c r="F20" s="3" t="s">
        <v>2</v>
      </c>
      <c r="H20" s="60"/>
      <c r="I20" s="60"/>
      <c r="J20" s="63"/>
      <c r="K20" s="3" t="s">
        <v>8</v>
      </c>
      <c r="L20" s="3" t="s">
        <v>2</v>
      </c>
    </row>
    <row r="21" spans="2:12" x14ac:dyDescent="0.25">
      <c r="B21" s="4" t="s">
        <v>7</v>
      </c>
      <c r="C21" s="5">
        <v>151847</v>
      </c>
      <c r="D21" s="6">
        <v>242687</v>
      </c>
      <c r="E21" s="5">
        <f>D21-C21</f>
        <v>90840</v>
      </c>
      <c r="F21" s="7">
        <f>(D21/C21)-1</f>
        <v>0.59823374844415755</v>
      </c>
      <c r="H21" s="4" t="s">
        <v>7</v>
      </c>
      <c r="I21" s="5">
        <v>336511</v>
      </c>
      <c r="J21" s="6">
        <v>1112951</v>
      </c>
      <c r="K21" s="5">
        <f>J21-I21</f>
        <v>776440</v>
      </c>
      <c r="L21" s="7">
        <f>(J21/I21)-1</f>
        <v>2.3073242776610572</v>
      </c>
    </row>
    <row r="22" spans="2:12" x14ac:dyDescent="0.25">
      <c r="B22" s="27" t="s">
        <v>9</v>
      </c>
      <c r="C22" s="52">
        <v>8406</v>
      </c>
      <c r="D22" s="29">
        <v>17941</v>
      </c>
      <c r="E22" s="28">
        <f t="shared" ref="E22:E26" si="4">D22-C22</f>
        <v>9535</v>
      </c>
      <c r="F22" s="43">
        <f t="shared" ref="F22:F26" si="5">(D22/C22)-1</f>
        <v>1.1343088270283133</v>
      </c>
      <c r="H22" s="27" t="s">
        <v>9</v>
      </c>
      <c r="I22" s="52">
        <v>16178</v>
      </c>
      <c r="J22" s="29">
        <v>96882</v>
      </c>
      <c r="K22" s="28">
        <f t="shared" ref="K22:K26" si="6">J22-I22</f>
        <v>80704</v>
      </c>
      <c r="L22" s="43">
        <f t="shared" ref="L22:L26" si="7">(J22/I22)-1</f>
        <v>4.9885029051798737</v>
      </c>
    </row>
    <row r="23" spans="2:12" x14ac:dyDescent="0.25">
      <c r="B23" s="10" t="s">
        <v>10</v>
      </c>
      <c r="C23" s="53">
        <v>5942</v>
      </c>
      <c r="D23" s="12">
        <v>13008</v>
      </c>
      <c r="E23" s="11">
        <f t="shared" si="4"/>
        <v>7066</v>
      </c>
      <c r="F23" s="44">
        <f t="shared" si="5"/>
        <v>1.1891618983507235</v>
      </c>
      <c r="H23" s="10" t="s">
        <v>10</v>
      </c>
      <c r="I23" s="53">
        <v>14928</v>
      </c>
      <c r="J23" s="12">
        <v>143228</v>
      </c>
      <c r="K23" s="11">
        <f t="shared" si="6"/>
        <v>128300</v>
      </c>
      <c r="L23" s="44">
        <f t="shared" si="7"/>
        <v>8.594587352625938</v>
      </c>
    </row>
    <row r="24" spans="2:12" x14ac:dyDescent="0.25">
      <c r="B24" s="27" t="s">
        <v>11</v>
      </c>
      <c r="C24" s="52">
        <v>34665</v>
      </c>
      <c r="D24" s="29">
        <v>59086</v>
      </c>
      <c r="E24" s="28">
        <f t="shared" si="4"/>
        <v>24421</v>
      </c>
      <c r="F24" s="43">
        <f t="shared" si="5"/>
        <v>0.70448579258618205</v>
      </c>
      <c r="H24" s="27" t="s">
        <v>11</v>
      </c>
      <c r="I24" s="52">
        <v>65048</v>
      </c>
      <c r="J24" s="29">
        <v>241575</v>
      </c>
      <c r="K24" s="28">
        <f t="shared" si="6"/>
        <v>176527</v>
      </c>
      <c r="L24" s="43">
        <f t="shared" si="7"/>
        <v>2.7137959660558355</v>
      </c>
    </row>
    <row r="25" spans="2:12" x14ac:dyDescent="0.25">
      <c r="B25" s="10" t="s">
        <v>12</v>
      </c>
      <c r="C25" s="53">
        <v>14931</v>
      </c>
      <c r="D25" s="12">
        <v>28667</v>
      </c>
      <c r="E25" s="11">
        <f t="shared" si="4"/>
        <v>13736</v>
      </c>
      <c r="F25" s="44">
        <f t="shared" si="5"/>
        <v>0.91996517312973003</v>
      </c>
      <c r="H25" s="10" t="s">
        <v>12</v>
      </c>
      <c r="I25" s="53">
        <v>20746</v>
      </c>
      <c r="J25" s="12">
        <v>80080</v>
      </c>
      <c r="K25" s="11">
        <f t="shared" si="6"/>
        <v>59334</v>
      </c>
      <c r="L25" s="44">
        <f t="shared" si="7"/>
        <v>2.860021208907741</v>
      </c>
    </row>
    <row r="26" spans="2:12" x14ac:dyDescent="0.25">
      <c r="B26" s="27" t="s">
        <v>13</v>
      </c>
      <c r="C26" s="52">
        <v>8818</v>
      </c>
      <c r="D26" s="29">
        <v>13558</v>
      </c>
      <c r="E26" s="28">
        <f t="shared" si="4"/>
        <v>4740</v>
      </c>
      <c r="F26" s="43">
        <f t="shared" si="5"/>
        <v>0.53753685643002957</v>
      </c>
      <c r="H26" s="27" t="s">
        <v>13</v>
      </c>
      <c r="I26" s="52">
        <v>37460</v>
      </c>
      <c r="J26" s="29">
        <v>77666</v>
      </c>
      <c r="K26" s="28">
        <f t="shared" si="6"/>
        <v>40206</v>
      </c>
      <c r="L26" s="43">
        <f t="shared" si="7"/>
        <v>1.0733048585157503</v>
      </c>
    </row>
    <row r="27" spans="2:12" x14ac:dyDescent="0.25">
      <c r="B27" s="10" t="s">
        <v>14</v>
      </c>
      <c r="C27" s="53">
        <v>58899</v>
      </c>
      <c r="D27" s="12">
        <v>81223</v>
      </c>
      <c r="E27" s="11">
        <f>D27-C27</f>
        <v>22324</v>
      </c>
      <c r="F27" s="44">
        <f>(D27/C27)-1</f>
        <v>0.37902171513947613</v>
      </c>
      <c r="H27" s="10" t="s">
        <v>14</v>
      </c>
      <c r="I27" s="53">
        <v>140884</v>
      </c>
      <c r="J27" s="12">
        <v>318401</v>
      </c>
      <c r="K27" s="11">
        <f>J27-I27</f>
        <v>177517</v>
      </c>
      <c r="L27" s="44">
        <f>(J27/I27)-1</f>
        <v>1.260022429800403</v>
      </c>
    </row>
    <row r="28" spans="2:12" x14ac:dyDescent="0.25">
      <c r="B28" s="27" t="s">
        <v>15</v>
      </c>
      <c r="C28" s="52">
        <v>1399</v>
      </c>
      <c r="D28" s="29">
        <v>6947</v>
      </c>
      <c r="E28" s="28">
        <f>D28-C28</f>
        <v>5548</v>
      </c>
      <c r="F28" s="43">
        <f>(D28/C28)-1</f>
        <v>3.965689778413152</v>
      </c>
      <c r="H28" s="27" t="s">
        <v>15</v>
      </c>
      <c r="I28" s="52">
        <v>2888</v>
      </c>
      <c r="J28" s="29">
        <v>38130</v>
      </c>
      <c r="K28" s="28">
        <f>J28-I28</f>
        <v>35242</v>
      </c>
      <c r="L28" s="43">
        <f>(J28/I28)-1</f>
        <v>12.202908587257618</v>
      </c>
    </row>
    <row r="29" spans="2:12" x14ac:dyDescent="0.25">
      <c r="B29" s="10" t="s">
        <v>16</v>
      </c>
      <c r="C29" s="53">
        <v>269</v>
      </c>
      <c r="D29" s="12">
        <v>1376</v>
      </c>
      <c r="E29" s="11">
        <f>D29-C29</f>
        <v>1107</v>
      </c>
      <c r="F29" s="44">
        <f>(D29/C29)-1</f>
        <v>4.1152416356877319</v>
      </c>
      <c r="H29" s="10" t="s">
        <v>16</v>
      </c>
      <c r="I29" s="53">
        <v>810</v>
      </c>
      <c r="J29" s="12">
        <v>6705</v>
      </c>
      <c r="K29" s="11">
        <f>J29-I29</f>
        <v>5895</v>
      </c>
      <c r="L29" s="44">
        <f>(J29/I29)-1</f>
        <v>7.2777777777777786</v>
      </c>
    </row>
    <row r="30" spans="2:12" x14ac:dyDescent="0.25">
      <c r="B30" s="30" t="s">
        <v>28</v>
      </c>
      <c r="C30" s="57"/>
      <c r="D30" s="31"/>
      <c r="E30" s="27"/>
      <c r="F30" s="27"/>
      <c r="H30" s="30" t="s">
        <v>28</v>
      </c>
      <c r="I30" s="57"/>
      <c r="J30" s="31"/>
      <c r="K30" s="27"/>
      <c r="L30" s="27"/>
    </row>
    <row r="31" spans="2:12" x14ac:dyDescent="0.25">
      <c r="B31" s="24" t="s">
        <v>29</v>
      </c>
      <c r="C31" s="54">
        <v>9374</v>
      </c>
      <c r="D31" s="26">
        <v>12498</v>
      </c>
      <c r="E31" s="25">
        <f>D31-C31</f>
        <v>3124</v>
      </c>
      <c r="F31" s="45">
        <f>(D31/C31)-1</f>
        <v>0.33326221463622785</v>
      </c>
      <c r="H31" s="24" t="s">
        <v>29</v>
      </c>
      <c r="I31" s="54">
        <v>19655</v>
      </c>
      <c r="J31" s="26">
        <v>68288</v>
      </c>
      <c r="K31" s="25">
        <f>J31-I31</f>
        <v>48633</v>
      </c>
      <c r="L31" s="45">
        <f>(J31/I31)-1</f>
        <v>2.4743322309844822</v>
      </c>
    </row>
    <row r="32" spans="2:12" x14ac:dyDescent="0.25">
      <c r="B32" s="32" t="s">
        <v>30</v>
      </c>
      <c r="C32" s="55">
        <v>5673</v>
      </c>
      <c r="D32" s="34">
        <v>5095</v>
      </c>
      <c r="E32" s="33">
        <f>D32-C32</f>
        <v>-578</v>
      </c>
      <c r="F32" s="46">
        <f>(D32/C32)-1</f>
        <v>-0.10188612726952229</v>
      </c>
      <c r="H32" s="32" t="s">
        <v>30</v>
      </c>
      <c r="I32" s="55">
        <v>9424</v>
      </c>
      <c r="J32" s="34">
        <v>12422</v>
      </c>
      <c r="K32" s="33">
        <f>J32-I32</f>
        <v>2998</v>
      </c>
      <c r="L32" s="46">
        <f>(J32/I32)-1</f>
        <v>0.31812393887945678</v>
      </c>
    </row>
    <row r="33" spans="2:12" x14ac:dyDescent="0.25">
      <c r="B33" s="24" t="s">
        <v>50</v>
      </c>
      <c r="C33" s="54">
        <v>538</v>
      </c>
      <c r="D33" s="26">
        <v>2309</v>
      </c>
      <c r="E33" s="25">
        <f>D33-C33</f>
        <v>1771</v>
      </c>
      <c r="F33" s="45">
        <f>(D33/C33)-1</f>
        <v>3.2918215613382902</v>
      </c>
      <c r="H33" s="24" t="s">
        <v>50</v>
      </c>
      <c r="I33" s="54">
        <v>2388</v>
      </c>
      <c r="J33" s="26">
        <v>20195</v>
      </c>
      <c r="K33" s="25">
        <f>J33-I33</f>
        <v>17807</v>
      </c>
      <c r="L33" s="45">
        <f>(J33/I33)-1</f>
        <v>7.4568676716917928</v>
      </c>
    </row>
    <row r="34" spans="2:12" x14ac:dyDescent="0.25">
      <c r="B34" s="35" t="s">
        <v>31</v>
      </c>
      <c r="C34" s="56">
        <v>2933</v>
      </c>
      <c r="D34" s="37">
        <v>979</v>
      </c>
      <c r="E34" s="36">
        <f t="shared" ref="E34" si="8">D34-C34</f>
        <v>-1954</v>
      </c>
      <c r="F34" s="47">
        <f t="shared" ref="F34" si="9">(D34/C34)-1</f>
        <v>-0.66621206955335832</v>
      </c>
      <c r="H34" s="35" t="s">
        <v>31</v>
      </c>
      <c r="I34" s="56">
        <v>6102</v>
      </c>
      <c r="J34" s="37">
        <v>9379</v>
      </c>
      <c r="K34" s="36">
        <f t="shared" ref="K34" si="10">J34-I34</f>
        <v>3277</v>
      </c>
      <c r="L34" s="47">
        <f t="shared" ref="L34" si="11">(J34/I34)-1</f>
        <v>0.53703703703703698</v>
      </c>
    </row>
    <row r="35" spans="2:12" x14ac:dyDescent="0.25">
      <c r="C35" s="14"/>
      <c r="D35" s="14"/>
      <c r="I35" s="14"/>
      <c r="J35" s="14"/>
    </row>
    <row r="36" spans="2:12" x14ac:dyDescent="0.25">
      <c r="B36" s="2" t="s">
        <v>98</v>
      </c>
      <c r="C36" s="22">
        <v>20568</v>
      </c>
      <c r="D36" s="22">
        <v>49468</v>
      </c>
      <c r="E36" s="22">
        <f>D36-C36</f>
        <v>28900</v>
      </c>
      <c r="F36" s="23">
        <f>(D36/C36)-1</f>
        <v>1.4050952936600543</v>
      </c>
      <c r="H36" s="2" t="s">
        <v>98</v>
      </c>
      <c r="I36" s="22">
        <v>84043</v>
      </c>
      <c r="J36" s="22">
        <v>381136</v>
      </c>
      <c r="K36" s="22">
        <f>J36-I36</f>
        <v>297093</v>
      </c>
      <c r="L36" s="23">
        <f>(J36/I36)-1</f>
        <v>3.5350118391775638</v>
      </c>
    </row>
    <row r="38" spans="2:12" ht="71.25" customHeight="1" x14ac:dyDescent="0.25">
      <c r="B38" s="58" t="s">
        <v>49</v>
      </c>
      <c r="C38" s="58"/>
      <c r="D38" s="58"/>
      <c r="E38" s="58"/>
      <c r="F38" s="58"/>
    </row>
    <row r="40" spans="2:12" x14ac:dyDescent="0.25">
      <c r="B40" s="21" t="s">
        <v>41</v>
      </c>
      <c r="H40" s="21"/>
    </row>
  </sheetData>
  <mergeCells count="17">
    <mergeCell ref="I3:I4"/>
    <mergeCell ref="B38:F38"/>
    <mergeCell ref="J3:J4"/>
    <mergeCell ref="K3:L3"/>
    <mergeCell ref="B19:B20"/>
    <mergeCell ref="C19:C20"/>
    <mergeCell ref="D19:D20"/>
    <mergeCell ref="E19:F19"/>
    <mergeCell ref="H19:H20"/>
    <mergeCell ref="I19:I20"/>
    <mergeCell ref="J19:J20"/>
    <mergeCell ref="K19:L19"/>
    <mergeCell ref="B3:B4"/>
    <mergeCell ref="C3:C4"/>
    <mergeCell ref="D3:D4"/>
    <mergeCell ref="E3:F3"/>
    <mergeCell ref="H3:H4"/>
  </mergeCells>
  <conditionalFormatting sqref="F16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{999AAD41-8BFA-4171-B75F-6301610756EC}</x14:id>
        </ext>
      </extLst>
    </cfRule>
  </conditionalFormatting>
  <conditionalFormatting sqref="F15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{CC837872-8A8E-4636-848C-3386184D13B5}</x14:id>
        </ext>
      </extLst>
    </cfRule>
  </conditionalFormatting>
  <conditionalFormatting sqref="F14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{0C85B89D-46B4-484B-9C86-9F59C26DC59E}</x14:id>
        </ext>
      </extLst>
    </cfRule>
  </conditionalFormatting>
  <conditionalFormatting sqref="F13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{4B1FC46D-3D58-4E22-AE7A-84BC60D84C01}</x14:id>
        </ext>
      </extLst>
    </cfRule>
  </conditionalFormatting>
  <conditionalFormatting sqref="F12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{49D0AE5C-4F37-4426-B105-6A2FB4AB618D}</x14:id>
        </ext>
      </extLst>
    </cfRule>
  </conditionalFormatting>
  <conditionalFormatting sqref="F11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{5F1E7F8E-C8A0-4625-866A-4F6817BB0D97}</x14:id>
        </ext>
      </extLst>
    </cfRule>
  </conditionalFormatting>
  <conditionalFormatting sqref="F10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{2D364D15-86F6-4522-B50B-AAECFBE0006A}</x14:id>
        </ext>
      </extLst>
    </cfRule>
  </conditionalFormatting>
  <conditionalFormatting sqref="F9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{2C65AD83-3AE0-4137-BE7A-560A23EE3314}</x14:id>
        </ext>
      </extLst>
    </cfRule>
  </conditionalFormatting>
  <conditionalFormatting sqref="F8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{3674CCFE-175B-4940-B227-E4360932EA2B}</x14:id>
        </ext>
      </extLst>
    </cfRule>
  </conditionalFormatting>
  <conditionalFormatting sqref="F7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{7D069B98-A14F-4D55-B535-C3D1A2A9D4AB}</x14:id>
        </ext>
      </extLst>
    </cfRule>
  </conditionalFormatting>
  <conditionalFormatting sqref="F7:F16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{962E3B4E-161E-4B40-B927-C042A26A209A}</x14:id>
        </ext>
      </extLst>
    </cfRule>
  </conditionalFormatting>
  <conditionalFormatting sqref="F21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{9D5497BB-3BCE-4FBA-B75A-37814E7CDCED}</x14:id>
        </ext>
      </extLst>
    </cfRule>
  </conditionalFormatting>
  <conditionalFormatting sqref="F7:F16 F5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{AF0AC253-5D01-4FC3-A909-78C09168D32B}</x14:id>
        </ext>
      </extLst>
    </cfRule>
  </conditionalFormatting>
  <conditionalFormatting sqref="F4:F16 F21:F29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{3F61B1BE-C6C0-4F75-A527-41B332CBA505}</x14:id>
        </ext>
      </extLst>
    </cfRule>
  </conditionalFormatting>
  <conditionalFormatting sqref="F31:F34 F36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{869EA135-CA01-4911-AA07-895FA0CD08FE}</x14:id>
        </ext>
      </extLst>
    </cfRule>
  </conditionalFormatting>
  <conditionalFormatting sqref="F31:F34 F36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{BE627295-BD32-483F-874D-7A06849BC2EB}</x14:id>
        </ext>
      </extLst>
    </cfRule>
  </conditionalFormatting>
  <conditionalFormatting sqref="F21:F34 F36 F7:F16 F5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{F3E6A508-0C7F-4817-A91B-7841900E5902}</x14:id>
        </ext>
      </extLst>
    </cfRule>
  </conditionalFormatting>
  <conditionalFormatting sqref="L16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{9E676AB2-EB80-4BA1-980E-CFFBB482F23A}</x14:id>
        </ext>
      </extLst>
    </cfRule>
  </conditionalFormatting>
  <conditionalFormatting sqref="L15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{6577CBF2-128B-4173-B7AD-08C4CCE800E9}</x14:id>
        </ext>
      </extLst>
    </cfRule>
  </conditionalFormatting>
  <conditionalFormatting sqref="L14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{4CFF4902-2B06-458F-8516-DDC0C2E5F27C}</x14:id>
        </ext>
      </extLst>
    </cfRule>
  </conditionalFormatting>
  <conditionalFormatting sqref="L13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{F70C5E3D-3FF1-42FA-80C3-A023307AF8FD}</x14:id>
        </ext>
      </extLst>
    </cfRule>
  </conditionalFormatting>
  <conditionalFormatting sqref="L12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{08867AF0-723B-4FA2-BBF2-EDD1E17C9EDA}</x14:id>
        </ext>
      </extLst>
    </cfRule>
  </conditionalFormatting>
  <conditionalFormatting sqref="L11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{56357A72-A5B7-49D0-9912-DB4DABDE91CB}</x14:id>
        </ext>
      </extLst>
    </cfRule>
  </conditionalFormatting>
  <conditionalFormatting sqref="L10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{63AC8937-8CA2-4EA9-B6C9-3EF613E05106}</x14:id>
        </ext>
      </extLst>
    </cfRule>
  </conditionalFormatting>
  <conditionalFormatting sqref="L9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{0F9EE72F-A5AA-4D24-ABCD-1308694871F8}</x14:id>
        </ext>
      </extLst>
    </cfRule>
  </conditionalFormatting>
  <conditionalFormatting sqref="L8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{6801EBC1-84F3-424A-94D2-69F7274839E5}</x14:id>
        </ext>
      </extLst>
    </cfRule>
  </conditionalFormatting>
  <conditionalFormatting sqref="L7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{87E471B5-6E1C-4E20-89EB-5F56F94F9720}</x14:id>
        </ext>
      </extLst>
    </cfRule>
  </conditionalFormatting>
  <conditionalFormatting sqref="L7:L16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{C648C3C1-A8EE-4155-97F0-4C023017D9A4}</x14:id>
        </ext>
      </extLst>
    </cfRule>
  </conditionalFormatting>
  <conditionalFormatting sqref="L21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{6B980908-5C36-474A-A917-3CD12BD1204B}</x14:id>
        </ext>
      </extLst>
    </cfRule>
  </conditionalFormatting>
  <conditionalFormatting sqref="L7:L16 L5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{EDC1F2FC-40C7-4E1A-9FB8-73EE6BC70D04}</x14:id>
        </ext>
      </extLst>
    </cfRule>
  </conditionalFormatting>
  <conditionalFormatting sqref="L4:L16 L21:L29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{C93BE829-1165-4B1A-839A-56427D6063A6}</x14:id>
        </ext>
      </extLst>
    </cfRule>
  </conditionalFormatting>
  <conditionalFormatting sqref="L31:L34 L36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{AD2DF282-6B2D-44A7-ABE3-74D978781524}</x14:id>
        </ext>
      </extLst>
    </cfRule>
  </conditionalFormatting>
  <conditionalFormatting sqref="L31:L34 L3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{28C40B65-DD9F-426D-ADCC-882FADE70899}</x14:id>
        </ext>
      </extLst>
    </cfRule>
  </conditionalFormatting>
  <conditionalFormatting sqref="L21:L34 L36 L7:L16 L5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{7A2F2924-3A3E-4B9B-B1CD-B4E679187332}</x14:id>
        </ext>
      </extLst>
    </cfRule>
  </conditionalFormatting>
  <conditionalFormatting sqref="F31:F34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{75BB56FE-CFE2-4F56-BD4F-196D03456C42}</x14:id>
        </ext>
      </extLst>
    </cfRule>
  </conditionalFormatting>
  <conditionalFormatting sqref="F30:F34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{EE2D8EF8-33FC-4C98-B8B5-787C301A7C46}</x14:id>
        </ext>
      </extLst>
    </cfRule>
  </conditionalFormatting>
  <conditionalFormatting sqref="L31:L34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{0E78C742-E4FA-4B9E-9FC0-35A87AD6F4D5}</x14:id>
        </ext>
      </extLst>
    </cfRule>
  </conditionalFormatting>
  <conditionalFormatting sqref="L30:L34"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{404AE39E-96F6-4A88-B952-4AD75B604588}</x14:id>
        </ext>
      </extLst>
    </cfRule>
  </conditionalFormatting>
  <conditionalFormatting sqref="F7:F16 F5 F21:F29">
    <cfRule type="dataBar" priority="3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{4FB343C6-6F00-4D30-BC14-6CA2B8BFC91A}</x14:id>
        </ext>
      </extLst>
    </cfRule>
  </conditionalFormatting>
  <conditionalFormatting sqref="F5:F16 F21:F29">
    <cfRule type="dataBar" priority="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{82CCC795-6D40-4408-8470-B9B5C898271D}</x14:id>
        </ext>
      </extLst>
    </cfRule>
  </conditionalFormatting>
  <conditionalFormatting sqref="F21:F29">
    <cfRule type="dataBar" priority="4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{2E793709-A3A1-40F8-A31E-DDBA77CF0F32}</x14:id>
        </ext>
      </extLst>
    </cfRule>
  </conditionalFormatting>
  <conditionalFormatting sqref="F21:F29 F5:F16">
    <cfRule type="dataBar" priority="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{6D7E749F-97EA-479C-9DBB-27B43B85F34A}</x14:id>
        </ext>
      </extLst>
    </cfRule>
  </conditionalFormatting>
  <conditionalFormatting sqref="L7:L16 L5 L21:L29">
    <cfRule type="dataBar" priority="4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{9E542F79-8F15-44C4-89E8-624539036DC0}</x14:id>
        </ext>
      </extLst>
    </cfRule>
  </conditionalFormatting>
  <conditionalFormatting sqref="L5:L16 L21:L29">
    <cfRule type="dataBar" priority="4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{DD54C27E-503D-48AF-B35F-6BD0CD1C9C03}</x14:id>
        </ext>
      </extLst>
    </cfRule>
  </conditionalFormatting>
  <conditionalFormatting sqref="L21:L29">
    <cfRule type="dataBar" priority="4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{EDBD11B3-98CE-48FC-AC7D-604EC17FEA4B}</x14:id>
        </ext>
      </extLst>
    </cfRule>
  </conditionalFormatting>
  <conditionalFormatting sqref="L21:L29 L5:L16">
    <cfRule type="dataBar" priority="4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{03A0B3EA-BB8E-4B85-9B9B-344C74F6C524}</x14:id>
        </ext>
      </extLst>
    </cfRule>
  </conditionalFormatting>
  <pageMargins left="0.7" right="0.7" top="0.75" bottom="0.75" header="0.3" footer="0.3"/>
  <ignoredErrors>
    <ignoredError sqref="C19:D20 C3:D4 I19:J20 I3:J4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99AAD41-8BFA-4171-B75F-6301610756E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CC837872-8A8E-4636-848C-3386184D13B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0C85B89D-46B4-484B-9C86-9F59C26DC59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4B1FC46D-3D58-4E22-AE7A-84BC60D84C0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49D0AE5C-4F37-4426-B105-6A2FB4AB618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5F1E7F8E-C8A0-4625-866A-4F6817BB0D9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2D364D15-86F6-4522-B50B-AAECFBE0006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2C65AD83-3AE0-4137-BE7A-560A23EE331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3674CCFE-175B-4940-B227-E4360932EA2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7D069B98-A14F-4D55-B535-C3D1A2A9D4A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962E3B4E-161E-4B40-B927-C042A26A209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9D5497BB-3BCE-4FBA-B75A-37814E7CDCE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</xm:sqref>
        </x14:conditionalFormatting>
        <x14:conditionalFormatting xmlns:xm="http://schemas.microsoft.com/office/excel/2006/main">
          <x14:cfRule type="dataBar" id="{AF0AC253-5D01-4FC3-A909-78C09168D32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</xm:sqref>
        </x14:conditionalFormatting>
        <x14:conditionalFormatting xmlns:xm="http://schemas.microsoft.com/office/excel/2006/main">
          <x14:cfRule type="dataBar" id="{3F61B1BE-C6C0-4F75-A527-41B332CBA50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F4:F16 F21:F29</xm:sqref>
        </x14:conditionalFormatting>
        <x14:conditionalFormatting xmlns:xm="http://schemas.microsoft.com/office/excel/2006/main">
          <x14:cfRule type="dataBar" id="{869EA135-CA01-4911-AA07-895FA0CD08F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F31:F34 F36</xm:sqref>
        </x14:conditionalFormatting>
        <x14:conditionalFormatting xmlns:xm="http://schemas.microsoft.com/office/excel/2006/main">
          <x14:cfRule type="dataBar" id="{BE627295-BD32-483F-874D-7A06849BC2E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F31:F34 F36</xm:sqref>
        </x14:conditionalFormatting>
        <x14:conditionalFormatting xmlns:xm="http://schemas.microsoft.com/office/excel/2006/main">
          <x14:cfRule type="dataBar" id="{F3E6A508-0C7F-4817-A91B-7841900E590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F21:F34 F36 F7:F16 F5</xm:sqref>
        </x14:conditionalFormatting>
        <x14:conditionalFormatting xmlns:xm="http://schemas.microsoft.com/office/excel/2006/main">
          <x14:cfRule type="dataBar" id="{9E676AB2-EB80-4BA1-980E-CFFBB482F23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6577CBF2-128B-4173-B7AD-08C4CCE800E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4CFF4902-2B06-458F-8516-DDC0C2E5F27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F70C5E3D-3FF1-42FA-80C3-A023307AF8F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08867AF0-723B-4FA2-BBF2-EDD1E17C9ED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56357A72-A5B7-49D0-9912-DB4DABDE91C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63AC8937-8CA2-4EA9-B6C9-3EF613E0510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0F9EE72F-A5AA-4D24-ABCD-1308694871F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6801EBC1-84F3-424A-94D2-69F7274839E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87E471B5-6E1C-4E20-89EB-5F56F94F972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C648C3C1-A8EE-4155-97F0-4C023017D9A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6B980908-5C36-474A-A917-3CD12BD1204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</xm:sqref>
        </x14:conditionalFormatting>
        <x14:conditionalFormatting xmlns:xm="http://schemas.microsoft.com/office/excel/2006/main">
          <x14:cfRule type="dataBar" id="{EDC1F2FC-40C7-4E1A-9FB8-73EE6BC70D0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</xm:sqref>
        </x14:conditionalFormatting>
        <x14:conditionalFormatting xmlns:xm="http://schemas.microsoft.com/office/excel/2006/main">
          <x14:cfRule type="dataBar" id="{C93BE829-1165-4B1A-839A-56427D6063A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L4:L16 L21:L29</xm:sqref>
        </x14:conditionalFormatting>
        <x14:conditionalFormatting xmlns:xm="http://schemas.microsoft.com/office/excel/2006/main">
          <x14:cfRule type="dataBar" id="{AD2DF282-6B2D-44A7-ABE3-74D97878152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L31:L34 L36</xm:sqref>
        </x14:conditionalFormatting>
        <x14:conditionalFormatting xmlns:xm="http://schemas.microsoft.com/office/excel/2006/main">
          <x14:cfRule type="dataBar" id="{28C40B65-DD9F-426D-ADCC-882FADE7089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L31:L34 L36</xm:sqref>
        </x14:conditionalFormatting>
        <x14:conditionalFormatting xmlns:xm="http://schemas.microsoft.com/office/excel/2006/main">
          <x14:cfRule type="dataBar" id="{7A2F2924-3A3E-4B9B-B1CD-B4E67918733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L21:L34 L36 L7:L16 L5</xm:sqref>
        </x14:conditionalFormatting>
        <x14:conditionalFormatting xmlns:xm="http://schemas.microsoft.com/office/excel/2006/main">
          <x14:cfRule type="dataBar" id="{75BB56FE-CFE2-4F56-BD4F-196D03456C4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F31:F34</xm:sqref>
        </x14:conditionalFormatting>
        <x14:conditionalFormatting xmlns:xm="http://schemas.microsoft.com/office/excel/2006/main">
          <x14:cfRule type="dataBar" id="{EE2D8EF8-33FC-4C98-B8B5-787C301A7C4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F30:F34</xm:sqref>
        </x14:conditionalFormatting>
        <x14:conditionalFormatting xmlns:xm="http://schemas.microsoft.com/office/excel/2006/main">
          <x14:cfRule type="dataBar" id="{0E78C742-E4FA-4B9E-9FC0-35A87AD6F4D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L31:L34</xm:sqref>
        </x14:conditionalFormatting>
        <x14:conditionalFormatting xmlns:xm="http://schemas.microsoft.com/office/excel/2006/main">
          <x14:cfRule type="dataBar" id="{404AE39E-96F6-4A88-B952-4AD75B60458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L30:L34</xm:sqref>
        </x14:conditionalFormatting>
        <x14:conditionalFormatting xmlns:xm="http://schemas.microsoft.com/office/excel/2006/main">
          <x14:cfRule type="dataBar" id="{4FB343C6-6F00-4D30-BC14-6CA2B8BFC91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F7:F16 F5 F21:F29</xm:sqref>
        </x14:conditionalFormatting>
        <x14:conditionalFormatting xmlns:xm="http://schemas.microsoft.com/office/excel/2006/main">
          <x14:cfRule type="dataBar" id="{82CCC795-6D40-4408-8470-B9B5C898271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F21:F29</xm:sqref>
        </x14:conditionalFormatting>
        <x14:conditionalFormatting xmlns:xm="http://schemas.microsoft.com/office/excel/2006/main">
          <x14:cfRule type="dataBar" id="{2E793709-A3A1-40F8-A31E-DDBA77CF0F3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F21:F29</xm:sqref>
        </x14:conditionalFormatting>
        <x14:conditionalFormatting xmlns:xm="http://schemas.microsoft.com/office/excel/2006/main">
          <x14:cfRule type="dataBar" id="{6D7E749F-97EA-479C-9DBB-27B43B85F34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F21:F29 F5:F16</xm:sqref>
        </x14:conditionalFormatting>
        <x14:conditionalFormatting xmlns:xm="http://schemas.microsoft.com/office/excel/2006/main">
          <x14:cfRule type="dataBar" id="{9E542F79-8F15-44C4-89E8-624539036DC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L7:L16 L5 L21:L29</xm:sqref>
        </x14:conditionalFormatting>
        <x14:conditionalFormatting xmlns:xm="http://schemas.microsoft.com/office/excel/2006/main">
          <x14:cfRule type="dataBar" id="{DD54C27E-503D-48AF-B35F-6BD0CD1C9C0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L5:L16 L21:L29</xm:sqref>
        </x14:conditionalFormatting>
        <x14:conditionalFormatting xmlns:xm="http://schemas.microsoft.com/office/excel/2006/main">
          <x14:cfRule type="dataBar" id="{EDBD11B3-98CE-48FC-AC7D-604EC17FEA4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L21:L29</xm:sqref>
        </x14:conditionalFormatting>
        <x14:conditionalFormatting xmlns:xm="http://schemas.microsoft.com/office/excel/2006/main">
          <x14:cfRule type="dataBar" id="{03A0B3EA-BB8E-4B85-9B9B-344C74F6C52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L21:L29 L5:L16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1C760-D379-4DDA-A869-33D7DBE0A801}">
  <dimension ref="B1:L40"/>
  <sheetViews>
    <sheetView workbookViewId="0">
      <selection activeCell="U29" sqref="T29:U29"/>
    </sheetView>
  </sheetViews>
  <sheetFormatPr defaultRowHeight="15" x14ac:dyDescent="0.25"/>
  <cols>
    <col min="2" max="2" width="23.85546875" customWidth="1"/>
    <col min="7" max="7" width="7.5703125" customWidth="1"/>
    <col min="8" max="8" width="23.85546875" customWidth="1"/>
    <col min="10" max="10" width="8.85546875" bestFit="1" customWidth="1"/>
  </cols>
  <sheetData>
    <row r="1" spans="2:12" x14ac:dyDescent="0.25">
      <c r="B1" s="1" t="s">
        <v>4</v>
      </c>
    </row>
    <row r="2" spans="2:12" ht="15.75" thickBot="1" x14ac:dyDescent="0.3">
      <c r="B2" s="2" t="s">
        <v>86</v>
      </c>
      <c r="H2" s="2" t="s">
        <v>87</v>
      </c>
    </row>
    <row r="3" spans="2:12" ht="15.75" thickTop="1" x14ac:dyDescent="0.25">
      <c r="B3" s="59"/>
      <c r="C3" s="61" t="s">
        <v>0</v>
      </c>
      <c r="D3" s="62" t="s">
        <v>1</v>
      </c>
      <c r="E3" s="64" t="s">
        <v>6</v>
      </c>
      <c r="F3" s="65"/>
      <c r="H3" s="59"/>
      <c r="I3" s="61" t="s">
        <v>0</v>
      </c>
      <c r="J3" s="62" t="s">
        <v>1</v>
      </c>
      <c r="K3" s="64" t="s">
        <v>6</v>
      </c>
      <c r="L3" s="65"/>
    </row>
    <row r="4" spans="2:12" x14ac:dyDescent="0.25">
      <c r="B4" s="60"/>
      <c r="C4" s="60"/>
      <c r="D4" s="63"/>
      <c r="E4" s="3" t="s">
        <v>8</v>
      </c>
      <c r="F4" s="3" t="s">
        <v>2</v>
      </c>
      <c r="H4" s="60"/>
      <c r="I4" s="60"/>
      <c r="J4" s="63"/>
      <c r="K4" s="3" t="s">
        <v>8</v>
      </c>
      <c r="L4" s="3" t="s">
        <v>2</v>
      </c>
    </row>
    <row r="5" spans="2:12" x14ac:dyDescent="0.25">
      <c r="B5" s="4" t="s">
        <v>7</v>
      </c>
      <c r="C5" s="5">
        <v>108276</v>
      </c>
      <c r="D5" s="6">
        <v>176988</v>
      </c>
      <c r="E5" s="5">
        <f>D5-C5</f>
        <v>68712</v>
      </c>
      <c r="F5" s="7">
        <f>(D5/C5)-1</f>
        <v>0.63460046547711402</v>
      </c>
      <c r="H5" s="4" t="s">
        <v>7</v>
      </c>
      <c r="I5" s="5">
        <v>444787</v>
      </c>
      <c r="J5" s="6">
        <v>1289939</v>
      </c>
      <c r="K5" s="5">
        <f>J5-I5</f>
        <v>845152</v>
      </c>
      <c r="L5" s="7">
        <f>(J5/I5)-1</f>
        <v>1.9001274767472971</v>
      </c>
    </row>
    <row r="6" spans="2:12" x14ac:dyDescent="0.25">
      <c r="B6" s="8" t="s">
        <v>91</v>
      </c>
      <c r="D6" s="9"/>
      <c r="H6" s="8" t="s">
        <v>90</v>
      </c>
      <c r="J6" s="9"/>
    </row>
    <row r="7" spans="2:12" x14ac:dyDescent="0.25">
      <c r="B7" s="10" t="s">
        <v>18</v>
      </c>
      <c r="C7" s="11">
        <v>30079</v>
      </c>
      <c r="D7" s="12">
        <v>53317</v>
      </c>
      <c r="E7" s="11">
        <f t="shared" ref="E7:E16" si="0">D7-C7</f>
        <v>23238</v>
      </c>
      <c r="F7" s="13">
        <f t="shared" ref="F7:F16" si="1">(D7/C7)-1</f>
        <v>0.77256557731307551</v>
      </c>
      <c r="H7" s="10" t="s">
        <v>18</v>
      </c>
      <c r="I7" s="11">
        <v>168970</v>
      </c>
      <c r="J7" s="12">
        <v>342878</v>
      </c>
      <c r="K7" s="11">
        <f t="shared" ref="K7:K16" si="2">J7-I7</f>
        <v>173908</v>
      </c>
      <c r="L7" s="13">
        <f t="shared" ref="L7:L16" si="3">(J7/I7)-1</f>
        <v>1.029224122625318</v>
      </c>
    </row>
    <row r="8" spans="2:12" x14ac:dyDescent="0.25">
      <c r="B8" t="s">
        <v>20</v>
      </c>
      <c r="C8" s="14">
        <v>13926</v>
      </c>
      <c r="D8" s="15">
        <v>15965</v>
      </c>
      <c r="E8" s="14">
        <f t="shared" si="0"/>
        <v>2039</v>
      </c>
      <c r="F8" s="16">
        <f t="shared" si="1"/>
        <v>0.14641677437885958</v>
      </c>
      <c r="H8" t="s">
        <v>17</v>
      </c>
      <c r="I8" s="14">
        <v>21080</v>
      </c>
      <c r="J8" s="15">
        <v>143439</v>
      </c>
      <c r="K8" s="14">
        <f t="shared" si="2"/>
        <v>122359</v>
      </c>
      <c r="L8" s="16">
        <f t="shared" si="3"/>
        <v>5.8045066413662241</v>
      </c>
    </row>
    <row r="9" spans="2:12" x14ac:dyDescent="0.25">
      <c r="B9" s="10" t="s">
        <v>17</v>
      </c>
      <c r="C9" s="11">
        <v>6568</v>
      </c>
      <c r="D9" s="12">
        <v>10791</v>
      </c>
      <c r="E9" s="11">
        <f t="shared" si="0"/>
        <v>4223</v>
      </c>
      <c r="F9" s="13">
        <f t="shared" si="1"/>
        <v>0.6429658952496955</v>
      </c>
      <c r="H9" s="10" t="s">
        <v>20</v>
      </c>
      <c r="I9" s="11">
        <v>43376</v>
      </c>
      <c r="J9" s="12">
        <v>110765</v>
      </c>
      <c r="K9" s="11">
        <f t="shared" si="2"/>
        <v>67389</v>
      </c>
      <c r="L9" s="13">
        <f t="shared" si="3"/>
        <v>1.5536010697159721</v>
      </c>
    </row>
    <row r="10" spans="2:12" x14ac:dyDescent="0.25">
      <c r="B10" t="s">
        <v>26</v>
      </c>
      <c r="C10" s="14">
        <v>4244</v>
      </c>
      <c r="D10" s="15">
        <v>8358</v>
      </c>
      <c r="E10" s="14">
        <f t="shared" si="0"/>
        <v>4114</v>
      </c>
      <c r="F10" s="16">
        <f t="shared" si="1"/>
        <v>0.96936852026390197</v>
      </c>
      <c r="H10" t="s">
        <v>23</v>
      </c>
      <c r="I10" s="14">
        <v>21811</v>
      </c>
      <c r="J10" s="15">
        <v>76361</v>
      </c>
      <c r="K10" s="14">
        <f t="shared" si="2"/>
        <v>54550</v>
      </c>
      <c r="L10" s="16">
        <f t="shared" si="3"/>
        <v>2.5010315895648985</v>
      </c>
    </row>
    <row r="11" spans="2:12" x14ac:dyDescent="0.25">
      <c r="B11" s="10" t="s">
        <v>23</v>
      </c>
      <c r="C11" s="11">
        <v>6516</v>
      </c>
      <c r="D11" s="12">
        <v>8345</v>
      </c>
      <c r="E11" s="11">
        <f t="shared" si="0"/>
        <v>1829</v>
      </c>
      <c r="F11" s="13">
        <f t="shared" si="1"/>
        <v>0.2806936771025168</v>
      </c>
      <c r="H11" s="10" t="s">
        <v>19</v>
      </c>
      <c r="I11" s="11">
        <v>33781</v>
      </c>
      <c r="J11" s="12">
        <v>64953</v>
      </c>
      <c r="K11" s="11">
        <f t="shared" si="2"/>
        <v>31172</v>
      </c>
      <c r="L11" s="13">
        <f t="shared" si="3"/>
        <v>0.92276723602024813</v>
      </c>
    </row>
    <row r="12" spans="2:12" x14ac:dyDescent="0.25">
      <c r="B12" t="s">
        <v>19</v>
      </c>
      <c r="C12" s="14">
        <v>5837</v>
      </c>
      <c r="D12" s="15">
        <v>7639</v>
      </c>
      <c r="E12" s="14">
        <f t="shared" si="0"/>
        <v>1802</v>
      </c>
      <c r="F12" s="16">
        <f t="shared" si="1"/>
        <v>0.30872023299640228</v>
      </c>
      <c r="H12" t="s">
        <v>32</v>
      </c>
      <c r="I12" s="14">
        <v>19159</v>
      </c>
      <c r="J12" s="15">
        <v>52573</v>
      </c>
      <c r="K12" s="14">
        <f t="shared" si="2"/>
        <v>33414</v>
      </c>
      <c r="L12" s="16">
        <f t="shared" si="3"/>
        <v>1.7440367451328358</v>
      </c>
    </row>
    <row r="13" spans="2:12" x14ac:dyDescent="0.25">
      <c r="B13" s="10" t="s">
        <v>22</v>
      </c>
      <c r="C13" s="11">
        <v>3663</v>
      </c>
      <c r="D13" s="12">
        <v>7267</v>
      </c>
      <c r="E13" s="11">
        <f t="shared" si="0"/>
        <v>3604</v>
      </c>
      <c r="F13" s="13">
        <f t="shared" si="1"/>
        <v>0.98389298389298396</v>
      </c>
      <c r="H13" s="10" t="s">
        <v>33</v>
      </c>
      <c r="I13" s="11">
        <v>14102</v>
      </c>
      <c r="J13" s="12">
        <v>47285</v>
      </c>
      <c r="K13" s="11">
        <f t="shared" si="2"/>
        <v>33183</v>
      </c>
      <c r="L13" s="13">
        <f t="shared" si="3"/>
        <v>2.3530704864558221</v>
      </c>
    </row>
    <row r="14" spans="2:12" x14ac:dyDescent="0.25">
      <c r="B14" t="s">
        <v>71</v>
      </c>
      <c r="C14" s="14">
        <v>1626</v>
      </c>
      <c r="D14" s="15">
        <v>7003</v>
      </c>
      <c r="E14" s="14">
        <f t="shared" si="0"/>
        <v>5377</v>
      </c>
      <c r="F14" s="16">
        <f t="shared" si="1"/>
        <v>3.3068880688806885</v>
      </c>
      <c r="H14" t="s">
        <v>22</v>
      </c>
      <c r="I14" s="14">
        <v>8978</v>
      </c>
      <c r="J14" s="15">
        <v>42814</v>
      </c>
      <c r="K14" s="14">
        <f t="shared" si="2"/>
        <v>33836</v>
      </c>
      <c r="L14" s="16">
        <f t="shared" si="3"/>
        <v>3.7687680997995097</v>
      </c>
    </row>
    <row r="15" spans="2:12" x14ac:dyDescent="0.25">
      <c r="B15" s="10" t="s">
        <v>32</v>
      </c>
      <c r="C15" s="11">
        <v>6052</v>
      </c>
      <c r="D15" s="12">
        <v>5887</v>
      </c>
      <c r="E15" s="11">
        <f t="shared" si="0"/>
        <v>-165</v>
      </c>
      <c r="F15" s="13">
        <f t="shared" si="1"/>
        <v>-2.7263714474553891E-2</v>
      </c>
      <c r="H15" s="10" t="s">
        <v>26</v>
      </c>
      <c r="I15" s="11">
        <v>11883</v>
      </c>
      <c r="J15" s="12">
        <v>41752</v>
      </c>
      <c r="K15" s="11">
        <f t="shared" si="2"/>
        <v>29869</v>
      </c>
      <c r="L15" s="13">
        <f t="shared" si="3"/>
        <v>2.5135908440629469</v>
      </c>
    </row>
    <row r="16" spans="2:12" x14ac:dyDescent="0.25">
      <c r="B16" s="17" t="s">
        <v>33</v>
      </c>
      <c r="C16" s="18">
        <v>4276</v>
      </c>
      <c r="D16" s="19">
        <v>5439</v>
      </c>
      <c r="E16" s="18">
        <f t="shared" si="0"/>
        <v>1163</v>
      </c>
      <c r="F16" s="20">
        <f t="shared" si="1"/>
        <v>0.27198316183348914</v>
      </c>
      <c r="H16" s="17" t="s">
        <v>71</v>
      </c>
      <c r="I16" s="18">
        <v>3619</v>
      </c>
      <c r="J16" s="19">
        <v>35843</v>
      </c>
      <c r="K16" s="18">
        <f t="shared" si="2"/>
        <v>32224</v>
      </c>
      <c r="L16" s="20">
        <f t="shared" si="3"/>
        <v>8.9041171594363089</v>
      </c>
    </row>
    <row r="17" spans="2:12" x14ac:dyDescent="0.25">
      <c r="B17" s="21"/>
      <c r="C17" s="14"/>
      <c r="D17" s="14"/>
      <c r="H17" s="21"/>
      <c r="I17" s="14"/>
      <c r="J17" s="14"/>
    </row>
    <row r="18" spans="2:12" ht="15.75" thickBot="1" x14ac:dyDescent="0.3">
      <c r="B18" s="2" t="s">
        <v>89</v>
      </c>
      <c r="H18" s="2" t="s">
        <v>88</v>
      </c>
    </row>
    <row r="19" spans="2:12" ht="15.75" thickTop="1" x14ac:dyDescent="0.25">
      <c r="B19" s="59"/>
      <c r="C19" s="61" t="s">
        <v>0</v>
      </c>
      <c r="D19" s="62" t="s">
        <v>1</v>
      </c>
      <c r="E19" s="64" t="s">
        <v>6</v>
      </c>
      <c r="F19" s="65"/>
      <c r="H19" s="59"/>
      <c r="I19" s="61" t="s">
        <v>0</v>
      </c>
      <c r="J19" s="62" t="s">
        <v>1</v>
      </c>
      <c r="K19" s="64" t="s">
        <v>6</v>
      </c>
      <c r="L19" s="65"/>
    </row>
    <row r="20" spans="2:12" x14ac:dyDescent="0.25">
      <c r="B20" s="60"/>
      <c r="C20" s="60"/>
      <c r="D20" s="63"/>
      <c r="E20" s="3" t="s">
        <v>8</v>
      </c>
      <c r="F20" s="3" t="s">
        <v>2</v>
      </c>
      <c r="H20" s="60"/>
      <c r="I20" s="60"/>
      <c r="J20" s="63"/>
      <c r="K20" s="3" t="s">
        <v>8</v>
      </c>
      <c r="L20" s="3" t="s">
        <v>2</v>
      </c>
    </row>
    <row r="21" spans="2:12" x14ac:dyDescent="0.25">
      <c r="B21" s="4" t="s">
        <v>7</v>
      </c>
      <c r="C21" s="5">
        <v>108276</v>
      </c>
      <c r="D21" s="6">
        <v>176988</v>
      </c>
      <c r="E21" s="5">
        <f>D21-C21</f>
        <v>68712</v>
      </c>
      <c r="F21" s="7">
        <f>(D21/C21)-1</f>
        <v>0.63460046547711402</v>
      </c>
      <c r="H21" s="4" t="s">
        <v>7</v>
      </c>
      <c r="I21" s="5">
        <v>444787</v>
      </c>
      <c r="J21" s="6">
        <v>1289939</v>
      </c>
      <c r="K21" s="5">
        <f>J21-I21</f>
        <v>845152</v>
      </c>
      <c r="L21" s="7">
        <f>(J21/I21)-1</f>
        <v>1.9001274767472971</v>
      </c>
    </row>
    <row r="22" spans="2:12" x14ac:dyDescent="0.25">
      <c r="B22" s="27" t="s">
        <v>9</v>
      </c>
      <c r="C22" s="52">
        <v>6966</v>
      </c>
      <c r="D22" s="29">
        <v>13810</v>
      </c>
      <c r="E22" s="28">
        <f t="shared" ref="E22:E26" si="4">D22-C22</f>
        <v>6844</v>
      </c>
      <c r="F22" s="43">
        <f t="shared" ref="F22:F26" si="5">(D22/C22)-1</f>
        <v>0.98248636233132358</v>
      </c>
      <c r="H22" s="27" t="s">
        <v>9</v>
      </c>
      <c r="I22" s="52">
        <v>23144</v>
      </c>
      <c r="J22" s="29">
        <v>110692</v>
      </c>
      <c r="K22" s="28">
        <f t="shared" ref="K22:K26" si="6">J22-I22</f>
        <v>87548</v>
      </c>
      <c r="L22" s="43">
        <f t="shared" ref="L22:L26" si="7">(J22/I22)-1</f>
        <v>3.782751469063256</v>
      </c>
    </row>
    <row r="23" spans="2:12" x14ac:dyDescent="0.25">
      <c r="B23" s="10" t="s">
        <v>10</v>
      </c>
      <c r="C23" s="53">
        <v>7045</v>
      </c>
      <c r="D23" s="12">
        <v>11730</v>
      </c>
      <c r="E23" s="11">
        <f t="shared" si="4"/>
        <v>4685</v>
      </c>
      <c r="F23" s="44">
        <f t="shared" si="5"/>
        <v>0.66501064584811931</v>
      </c>
      <c r="H23" s="10" t="s">
        <v>10</v>
      </c>
      <c r="I23" s="53">
        <v>21973</v>
      </c>
      <c r="J23" s="12">
        <v>154959</v>
      </c>
      <c r="K23" s="11">
        <f t="shared" si="6"/>
        <v>132986</v>
      </c>
      <c r="L23" s="44">
        <f t="shared" si="7"/>
        <v>6.0522459381968776</v>
      </c>
    </row>
    <row r="24" spans="2:12" x14ac:dyDescent="0.25">
      <c r="B24" s="27" t="s">
        <v>11</v>
      </c>
      <c r="C24" s="52">
        <v>30575</v>
      </c>
      <c r="D24" s="29">
        <v>38920</v>
      </c>
      <c r="E24" s="28">
        <f t="shared" si="4"/>
        <v>8345</v>
      </c>
      <c r="F24" s="43">
        <f t="shared" si="5"/>
        <v>0.2729354047424366</v>
      </c>
      <c r="H24" s="27" t="s">
        <v>11</v>
      </c>
      <c r="I24" s="52">
        <v>95623</v>
      </c>
      <c r="J24" s="29">
        <v>280495</v>
      </c>
      <c r="K24" s="28">
        <f t="shared" si="6"/>
        <v>184872</v>
      </c>
      <c r="L24" s="43">
        <f t="shared" si="7"/>
        <v>1.933342396703722</v>
      </c>
    </row>
    <row r="25" spans="2:12" x14ac:dyDescent="0.25">
      <c r="B25" s="10" t="s">
        <v>12</v>
      </c>
      <c r="C25" s="53">
        <v>10296</v>
      </c>
      <c r="D25" s="12">
        <v>14245</v>
      </c>
      <c r="E25" s="11">
        <f t="shared" si="4"/>
        <v>3949</v>
      </c>
      <c r="F25" s="44">
        <f t="shared" si="5"/>
        <v>0.38354700854700852</v>
      </c>
      <c r="H25" s="10" t="s">
        <v>12</v>
      </c>
      <c r="I25" s="53">
        <v>31042</v>
      </c>
      <c r="J25" s="12">
        <v>94325</v>
      </c>
      <c r="K25" s="11">
        <f t="shared" si="6"/>
        <v>63283</v>
      </c>
      <c r="L25" s="44">
        <f t="shared" si="7"/>
        <v>2.0386250885896526</v>
      </c>
    </row>
    <row r="26" spans="2:12" x14ac:dyDescent="0.25">
      <c r="B26" s="27" t="s">
        <v>13</v>
      </c>
      <c r="C26" s="52">
        <v>8050</v>
      </c>
      <c r="D26" s="29">
        <v>10841</v>
      </c>
      <c r="E26" s="28">
        <f t="shared" si="4"/>
        <v>2791</v>
      </c>
      <c r="F26" s="43">
        <f t="shared" si="5"/>
        <v>0.34670807453416153</v>
      </c>
      <c r="H26" s="27" t="s">
        <v>13</v>
      </c>
      <c r="I26" s="52">
        <v>45510</v>
      </c>
      <c r="J26" s="29">
        <v>88507</v>
      </c>
      <c r="K26" s="28">
        <f t="shared" si="6"/>
        <v>42997</v>
      </c>
      <c r="L26" s="43">
        <f t="shared" si="7"/>
        <v>0.94478136673258617</v>
      </c>
    </row>
    <row r="27" spans="2:12" x14ac:dyDescent="0.25">
      <c r="B27" s="10" t="s">
        <v>14</v>
      </c>
      <c r="C27" s="53">
        <v>31705</v>
      </c>
      <c r="D27" s="12">
        <v>60320</v>
      </c>
      <c r="E27" s="11">
        <f>D27-C27</f>
        <v>28615</v>
      </c>
      <c r="F27" s="44">
        <f>(D27/C27)-1</f>
        <v>0.90253903169847027</v>
      </c>
      <c r="H27" s="10" t="s">
        <v>14</v>
      </c>
      <c r="I27" s="53">
        <v>172589</v>
      </c>
      <c r="J27" s="12">
        <v>378721</v>
      </c>
      <c r="K27" s="11">
        <f>J27-I27</f>
        <v>206132</v>
      </c>
      <c r="L27" s="44">
        <f>(J27/I27)-1</f>
        <v>1.194351899599627</v>
      </c>
    </row>
    <row r="28" spans="2:12" x14ac:dyDescent="0.25">
      <c r="B28" s="27" t="s">
        <v>15</v>
      </c>
      <c r="C28" s="52">
        <v>1535</v>
      </c>
      <c r="D28" s="29">
        <v>8213</v>
      </c>
      <c r="E28" s="28">
        <f>D28-C28</f>
        <v>6678</v>
      </c>
      <c r="F28" s="43">
        <f>(D28/C28)-1</f>
        <v>4.3504885993485338</v>
      </c>
      <c r="H28" s="27" t="s">
        <v>15</v>
      </c>
      <c r="I28" s="52">
        <v>4423</v>
      </c>
      <c r="J28" s="29">
        <v>46343</v>
      </c>
      <c r="K28" s="28">
        <f>J28-I28</f>
        <v>41920</v>
      </c>
      <c r="L28" s="43">
        <f>(J28/I28)-1</f>
        <v>9.4777300474790867</v>
      </c>
    </row>
    <row r="29" spans="2:12" x14ac:dyDescent="0.25">
      <c r="B29" s="10" t="s">
        <v>16</v>
      </c>
      <c r="C29" s="53">
        <v>274</v>
      </c>
      <c r="D29" s="12">
        <v>1891</v>
      </c>
      <c r="E29" s="11">
        <f>D29-C29</f>
        <v>1617</v>
      </c>
      <c r="F29" s="44">
        <f>(D29/C29)-1</f>
        <v>5.9014598540145986</v>
      </c>
      <c r="H29" s="10" t="s">
        <v>16</v>
      </c>
      <c r="I29" s="53">
        <v>1084</v>
      </c>
      <c r="J29" s="12">
        <v>8596</v>
      </c>
      <c r="K29" s="11">
        <f>J29-I29</f>
        <v>7512</v>
      </c>
      <c r="L29" s="44">
        <f>(J29/I29)-1</f>
        <v>6.9298892988929888</v>
      </c>
    </row>
    <row r="30" spans="2:12" x14ac:dyDescent="0.25">
      <c r="B30" s="30" t="s">
        <v>28</v>
      </c>
      <c r="C30" s="57"/>
      <c r="D30" s="31"/>
      <c r="E30" s="27"/>
      <c r="F30" s="27"/>
      <c r="H30" s="30" t="s">
        <v>28</v>
      </c>
      <c r="I30" s="57"/>
      <c r="J30" s="31"/>
      <c r="K30" s="27"/>
      <c r="L30" s="27"/>
    </row>
    <row r="31" spans="2:12" x14ac:dyDescent="0.25">
      <c r="B31" s="24" t="s">
        <v>29</v>
      </c>
      <c r="C31" s="54">
        <v>7090</v>
      </c>
      <c r="D31" s="26">
        <v>9196</v>
      </c>
      <c r="E31" s="25">
        <f>D31-C31</f>
        <v>2106</v>
      </c>
      <c r="F31" s="45">
        <f>(D31/C31)-1</f>
        <v>0.29703808180535973</v>
      </c>
      <c r="H31" s="24" t="s">
        <v>29</v>
      </c>
      <c r="I31" s="54">
        <v>26745</v>
      </c>
      <c r="J31" s="26">
        <v>77484</v>
      </c>
      <c r="K31" s="25">
        <f>J31-I31</f>
        <v>50739</v>
      </c>
      <c r="L31" s="45">
        <f>(J31/I31)-1</f>
        <v>1.8971396522714525</v>
      </c>
    </row>
    <row r="32" spans="2:12" x14ac:dyDescent="0.25">
      <c r="B32" s="32" t="s">
        <v>30</v>
      </c>
      <c r="C32" s="55">
        <v>2233</v>
      </c>
      <c r="D32" s="34">
        <v>2415</v>
      </c>
      <c r="E32" s="33">
        <f>D32-C32</f>
        <v>182</v>
      </c>
      <c r="F32" s="46">
        <f>(D32/C32)-1</f>
        <v>8.1504702194357348E-2</v>
      </c>
      <c r="H32" s="32" t="s">
        <v>30</v>
      </c>
      <c r="I32" s="55">
        <v>11657</v>
      </c>
      <c r="J32" s="34">
        <v>14837</v>
      </c>
      <c r="K32" s="33">
        <f>J32-I32</f>
        <v>3180</v>
      </c>
      <c r="L32" s="46">
        <f>(J32/I32)-1</f>
        <v>0.27279746075319555</v>
      </c>
    </row>
    <row r="33" spans="2:12" x14ac:dyDescent="0.25">
      <c r="B33" s="24" t="s">
        <v>50</v>
      </c>
      <c r="C33" s="54">
        <v>1815</v>
      </c>
      <c r="D33" s="26">
        <v>3921</v>
      </c>
      <c r="E33" s="25">
        <f>D33-C33</f>
        <v>2106</v>
      </c>
      <c r="F33" s="45">
        <f>(D33/C33)-1</f>
        <v>1.1603305785123967</v>
      </c>
      <c r="H33" s="24" t="s">
        <v>50</v>
      </c>
      <c r="I33" s="54">
        <v>4203</v>
      </c>
      <c r="J33" s="26">
        <v>24116</v>
      </c>
      <c r="K33" s="25">
        <f>J33-I33</f>
        <v>19913</v>
      </c>
      <c r="L33" s="45">
        <f>(J33/I33)-1</f>
        <v>4.737806328812753</v>
      </c>
    </row>
    <row r="34" spans="2:12" x14ac:dyDescent="0.25">
      <c r="B34" s="35" t="s">
        <v>31</v>
      </c>
      <c r="C34" s="56">
        <v>692</v>
      </c>
      <c r="D34" s="37">
        <v>1486</v>
      </c>
      <c r="E34" s="36">
        <f t="shared" ref="E34" si="8">D34-C34</f>
        <v>794</v>
      </c>
      <c r="F34" s="47">
        <f t="shared" ref="F34" si="9">(D34/C34)-1</f>
        <v>1.147398843930636</v>
      </c>
      <c r="H34" s="35" t="s">
        <v>31</v>
      </c>
      <c r="I34" s="56">
        <v>6794</v>
      </c>
      <c r="J34" s="37">
        <v>10864</v>
      </c>
      <c r="K34" s="36">
        <f t="shared" ref="K34" si="10">J34-I34</f>
        <v>4070</v>
      </c>
      <c r="L34" s="47">
        <f t="shared" ref="L34" si="11">(J34/I34)-1</f>
        <v>0.59905799234618784</v>
      </c>
    </row>
    <row r="35" spans="2:12" x14ac:dyDescent="0.25">
      <c r="C35" s="14"/>
      <c r="D35" s="14"/>
      <c r="I35" s="14"/>
      <c r="J35" s="14"/>
    </row>
    <row r="36" spans="2:12" x14ac:dyDescent="0.25">
      <c r="B36" s="2" t="s">
        <v>98</v>
      </c>
      <c r="C36" s="22">
        <v>28904</v>
      </c>
      <c r="D36" s="22">
        <v>60270</v>
      </c>
      <c r="E36" s="22">
        <f>D36-C36</f>
        <v>31366</v>
      </c>
      <c r="F36" s="23">
        <f>(D36/C36)-1</f>
        <v>1.0851785220038748</v>
      </c>
      <c r="H36" s="2" t="s">
        <v>98</v>
      </c>
      <c r="I36" s="22">
        <v>112947</v>
      </c>
      <c r="J36" s="22">
        <v>441406</v>
      </c>
      <c r="K36" s="22">
        <f>J36-I36</f>
        <v>328459</v>
      </c>
      <c r="L36" s="23">
        <f>(J36/I36)-1</f>
        <v>2.9080807812513836</v>
      </c>
    </row>
    <row r="38" spans="2:12" ht="71.25" customHeight="1" x14ac:dyDescent="0.25">
      <c r="B38" s="58" t="s">
        <v>49</v>
      </c>
      <c r="C38" s="58"/>
      <c r="D38" s="58"/>
      <c r="E38" s="58"/>
      <c r="F38" s="58"/>
    </row>
    <row r="40" spans="2:12" x14ac:dyDescent="0.25">
      <c r="B40" s="21" t="s">
        <v>41</v>
      </c>
      <c r="H40" s="21"/>
    </row>
  </sheetData>
  <mergeCells count="17">
    <mergeCell ref="B38:F38"/>
    <mergeCell ref="J3:J4"/>
    <mergeCell ref="K3:L3"/>
    <mergeCell ref="B19:B20"/>
    <mergeCell ref="C19:C20"/>
    <mergeCell ref="D19:D20"/>
    <mergeCell ref="E19:F19"/>
    <mergeCell ref="H19:H20"/>
    <mergeCell ref="I19:I20"/>
    <mergeCell ref="J19:J20"/>
    <mergeCell ref="K19:L19"/>
    <mergeCell ref="B3:B4"/>
    <mergeCell ref="C3:C4"/>
    <mergeCell ref="D3:D4"/>
    <mergeCell ref="E3:F3"/>
    <mergeCell ref="H3:H4"/>
    <mergeCell ref="I3:I4"/>
  </mergeCells>
  <conditionalFormatting sqref="F16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{4DD2CC3C-4115-475E-A351-FD2CC016E7EE}</x14:id>
        </ext>
      </extLst>
    </cfRule>
  </conditionalFormatting>
  <conditionalFormatting sqref="F15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{F95B1110-BDAF-47EB-B835-B32ADAF7D65E}</x14:id>
        </ext>
      </extLst>
    </cfRule>
  </conditionalFormatting>
  <conditionalFormatting sqref="F14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{C615EBD8-BAAC-49A7-B099-CFF3375171E3}</x14:id>
        </ext>
      </extLst>
    </cfRule>
  </conditionalFormatting>
  <conditionalFormatting sqref="F13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{970FF6AF-1CFB-41AF-BE14-5808893A69DD}</x14:id>
        </ext>
      </extLst>
    </cfRule>
  </conditionalFormatting>
  <conditionalFormatting sqref="F12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{DE73AE77-75BB-44BE-BC1F-79C8DEDEA0D6}</x14:id>
        </ext>
      </extLst>
    </cfRule>
  </conditionalFormatting>
  <conditionalFormatting sqref="F11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{A29F11AC-1EF7-45FE-A6B3-5107B87AB2EF}</x14:id>
        </ext>
      </extLst>
    </cfRule>
  </conditionalFormatting>
  <conditionalFormatting sqref="F10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{32F23D60-6DE2-48C8-ADAD-C1A939747494}</x14:id>
        </ext>
      </extLst>
    </cfRule>
  </conditionalFormatting>
  <conditionalFormatting sqref="F9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{7F9675C4-3011-4238-A862-F0E0A72618EF}</x14:id>
        </ext>
      </extLst>
    </cfRule>
  </conditionalFormatting>
  <conditionalFormatting sqref="F8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{5BA29322-1FA4-46CF-845D-150E82A622A3}</x14:id>
        </ext>
      </extLst>
    </cfRule>
  </conditionalFormatting>
  <conditionalFormatting sqref="F7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{4D3EDBDF-0D3E-4B0A-88CE-332B75BF767A}</x14:id>
        </ext>
      </extLst>
    </cfRule>
  </conditionalFormatting>
  <conditionalFormatting sqref="F7:F16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{022AB46E-1D87-4B60-9957-46C22BD3C0E4}</x14:id>
        </ext>
      </extLst>
    </cfRule>
  </conditionalFormatting>
  <conditionalFormatting sqref="F21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{54CD0E5D-B44F-42E7-9138-6A5CA8B8E46E}</x14:id>
        </ext>
      </extLst>
    </cfRule>
  </conditionalFormatting>
  <conditionalFormatting sqref="F7:F16 F5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{4B9CBE1D-3087-4542-8596-5F2A37F312A4}</x14:id>
        </ext>
      </extLst>
    </cfRule>
  </conditionalFormatting>
  <conditionalFormatting sqref="F4:F16 F21:F29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{9ED56225-E795-418D-B2A3-AFE8DA2E78ED}</x14:id>
        </ext>
      </extLst>
    </cfRule>
  </conditionalFormatting>
  <conditionalFormatting sqref="F31:F34 F36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{65DFD40A-1FB8-4111-BA33-AF9C5C509134}</x14:id>
        </ext>
      </extLst>
    </cfRule>
  </conditionalFormatting>
  <conditionalFormatting sqref="F31:F34 F36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{906219E3-B549-4231-9226-09A0C2AA7891}</x14:id>
        </ext>
      </extLst>
    </cfRule>
  </conditionalFormatting>
  <conditionalFormatting sqref="F21:F34 F36 F7:F16 F5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{0B834DD4-8077-40C3-AE1B-CCFD57DBD966}</x14:id>
        </ext>
      </extLst>
    </cfRule>
  </conditionalFormatting>
  <conditionalFormatting sqref="L16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{33C54845-47A5-4FD4-A6A5-974F43528336}</x14:id>
        </ext>
      </extLst>
    </cfRule>
  </conditionalFormatting>
  <conditionalFormatting sqref="L15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{30002DEB-8D12-4D72-B9D3-63EE97248F49}</x14:id>
        </ext>
      </extLst>
    </cfRule>
  </conditionalFormatting>
  <conditionalFormatting sqref="L14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{29713E05-4124-4FE4-A85B-C8DFEF93A31C}</x14:id>
        </ext>
      </extLst>
    </cfRule>
  </conditionalFormatting>
  <conditionalFormatting sqref="L13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{8A7786C6-A730-4204-AFA5-DFC2213B8045}</x14:id>
        </ext>
      </extLst>
    </cfRule>
  </conditionalFormatting>
  <conditionalFormatting sqref="L12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{C3EF440F-ACC1-466A-8ED0-3E504B75507E}</x14:id>
        </ext>
      </extLst>
    </cfRule>
  </conditionalFormatting>
  <conditionalFormatting sqref="L11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{38A0BA34-00A2-4DD0-8F5B-B4F7BB7239B8}</x14:id>
        </ext>
      </extLst>
    </cfRule>
  </conditionalFormatting>
  <conditionalFormatting sqref="L10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{628A73E4-00C3-4DC2-AD7E-B2326CA5A501}</x14:id>
        </ext>
      </extLst>
    </cfRule>
  </conditionalFormatting>
  <conditionalFormatting sqref="L9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{D8176B69-FFA5-42DF-93B6-F06BD5F285FE}</x14:id>
        </ext>
      </extLst>
    </cfRule>
  </conditionalFormatting>
  <conditionalFormatting sqref="L8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{91F03CC6-37FC-4705-9DF4-BC35160F4350}</x14:id>
        </ext>
      </extLst>
    </cfRule>
  </conditionalFormatting>
  <conditionalFormatting sqref="L7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{F6C49736-1C0C-41C6-AD68-129D1B0DDEEF}</x14:id>
        </ext>
      </extLst>
    </cfRule>
  </conditionalFormatting>
  <conditionalFormatting sqref="L7:L16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{AE2540DE-4074-4DFB-BA8E-20EFDB26EED6}</x14:id>
        </ext>
      </extLst>
    </cfRule>
  </conditionalFormatting>
  <conditionalFormatting sqref="L21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{BCC4F45A-D691-4B22-A38D-F41CCCD54AA7}</x14:id>
        </ext>
      </extLst>
    </cfRule>
  </conditionalFormatting>
  <conditionalFormatting sqref="L7:L16 L5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{15DBB719-C3E2-4C6A-8CC7-B8942B6634B7}</x14:id>
        </ext>
      </extLst>
    </cfRule>
  </conditionalFormatting>
  <conditionalFormatting sqref="L4:L16 L21:L29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{81918550-A6C9-4B94-B8E4-7B3D0E286B97}</x14:id>
        </ext>
      </extLst>
    </cfRule>
  </conditionalFormatting>
  <conditionalFormatting sqref="L31:L34 L36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{7A097E64-9242-4838-9CB6-5F5094E8F2F5}</x14:id>
        </ext>
      </extLst>
    </cfRule>
  </conditionalFormatting>
  <conditionalFormatting sqref="L31:L34 L3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{26ADEAFA-49CD-4A81-B137-772ED35C7182}</x14:id>
        </ext>
      </extLst>
    </cfRule>
  </conditionalFormatting>
  <conditionalFormatting sqref="L21:L34 L36 L7:L16 L5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{27ECCFE5-BDB8-4D64-ABF1-86E9EDBC0E9C}</x14:id>
        </ext>
      </extLst>
    </cfRule>
  </conditionalFormatting>
  <conditionalFormatting sqref="F31:F34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{B9F3A853-EE16-43F2-9ADE-D4CCDCEB5765}</x14:id>
        </ext>
      </extLst>
    </cfRule>
  </conditionalFormatting>
  <conditionalFormatting sqref="F30:F34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{059F9FAA-073A-4EB2-B568-548AE24AC8F3}</x14:id>
        </ext>
      </extLst>
    </cfRule>
  </conditionalFormatting>
  <conditionalFormatting sqref="L31:L34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{ED583088-0D86-4BF5-9B81-F6CF94B78D4A}</x14:id>
        </ext>
      </extLst>
    </cfRule>
  </conditionalFormatting>
  <conditionalFormatting sqref="L30:L34"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{7AF6C8E0-1FC5-4A4D-B036-A3BBD2153AA9}</x14:id>
        </ext>
      </extLst>
    </cfRule>
  </conditionalFormatting>
  <conditionalFormatting sqref="F7:F16 F5 F21:F29">
    <cfRule type="dataBar" priority="3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{E22749C8-28A4-4BE0-AF30-EC8D10CAA841}</x14:id>
        </ext>
      </extLst>
    </cfRule>
  </conditionalFormatting>
  <conditionalFormatting sqref="F5:F16 F21:F29">
    <cfRule type="dataBar" priority="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{70F6D702-5815-41F8-8985-41272B2B2C82}</x14:id>
        </ext>
      </extLst>
    </cfRule>
  </conditionalFormatting>
  <conditionalFormatting sqref="F21:F29">
    <cfRule type="dataBar" priority="4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{BD506A31-70C6-4C06-B4A6-0458EB0CEB2B}</x14:id>
        </ext>
      </extLst>
    </cfRule>
  </conditionalFormatting>
  <conditionalFormatting sqref="F21:F29 F5:F16">
    <cfRule type="dataBar" priority="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{B595ADBC-7A6C-4280-9633-C9E7D78A9333}</x14:id>
        </ext>
      </extLst>
    </cfRule>
  </conditionalFormatting>
  <conditionalFormatting sqref="L7:L16 L5 L21:L29">
    <cfRule type="dataBar" priority="4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{E865E14A-C908-48C0-A39A-550CB23E40F8}</x14:id>
        </ext>
      </extLst>
    </cfRule>
  </conditionalFormatting>
  <conditionalFormatting sqref="L5:L16 L21:L29">
    <cfRule type="dataBar" priority="4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{EF9B5E2C-7D4E-4F45-B401-60A51D7AD9C3}</x14:id>
        </ext>
      </extLst>
    </cfRule>
  </conditionalFormatting>
  <conditionalFormatting sqref="L21:L29">
    <cfRule type="dataBar" priority="4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{D71B730B-22AB-44ED-A8DD-6DD8BDEDC4D3}</x14:id>
        </ext>
      </extLst>
    </cfRule>
  </conditionalFormatting>
  <conditionalFormatting sqref="L21:L29 L5:L16">
    <cfRule type="dataBar" priority="4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{DE20E12E-F1EE-4203-BBA0-E8FBEE286F5D}</x14:id>
        </ext>
      </extLst>
    </cfRule>
  </conditionalFormatting>
  <pageMargins left="0.7" right="0.7" top="0.75" bottom="0.75" header="0.3" footer="0.3"/>
  <ignoredErrors>
    <ignoredError sqref="C3:D4 I3:J4 I19:J20 C19:D20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DD2CC3C-4115-475E-A351-FD2CC016E7E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F95B1110-BDAF-47EB-B835-B32ADAF7D65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C615EBD8-BAAC-49A7-B099-CFF3375171E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970FF6AF-1CFB-41AF-BE14-5808893A69D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DE73AE77-75BB-44BE-BC1F-79C8DEDEA0D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A29F11AC-1EF7-45FE-A6B3-5107B87AB2E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32F23D60-6DE2-48C8-ADAD-C1A93974749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7F9675C4-3011-4238-A862-F0E0A72618E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5BA29322-1FA4-46CF-845D-150E82A622A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4D3EDBDF-0D3E-4B0A-88CE-332B75BF767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022AB46E-1D87-4B60-9957-46C22BD3C0E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54CD0E5D-B44F-42E7-9138-6A5CA8B8E46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</xm:sqref>
        </x14:conditionalFormatting>
        <x14:conditionalFormatting xmlns:xm="http://schemas.microsoft.com/office/excel/2006/main">
          <x14:cfRule type="dataBar" id="{4B9CBE1D-3087-4542-8596-5F2A37F312A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</xm:sqref>
        </x14:conditionalFormatting>
        <x14:conditionalFormatting xmlns:xm="http://schemas.microsoft.com/office/excel/2006/main">
          <x14:cfRule type="dataBar" id="{9ED56225-E795-418D-B2A3-AFE8DA2E78E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F4:F16 F21:F29</xm:sqref>
        </x14:conditionalFormatting>
        <x14:conditionalFormatting xmlns:xm="http://schemas.microsoft.com/office/excel/2006/main">
          <x14:cfRule type="dataBar" id="{65DFD40A-1FB8-4111-BA33-AF9C5C50913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F31:F34 F36</xm:sqref>
        </x14:conditionalFormatting>
        <x14:conditionalFormatting xmlns:xm="http://schemas.microsoft.com/office/excel/2006/main">
          <x14:cfRule type="dataBar" id="{906219E3-B549-4231-9226-09A0C2AA789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F31:F34 F36</xm:sqref>
        </x14:conditionalFormatting>
        <x14:conditionalFormatting xmlns:xm="http://schemas.microsoft.com/office/excel/2006/main">
          <x14:cfRule type="dataBar" id="{0B834DD4-8077-40C3-AE1B-CCFD57DBD96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F21:F34 F36 F7:F16 F5</xm:sqref>
        </x14:conditionalFormatting>
        <x14:conditionalFormatting xmlns:xm="http://schemas.microsoft.com/office/excel/2006/main">
          <x14:cfRule type="dataBar" id="{33C54845-47A5-4FD4-A6A5-974F4352833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30002DEB-8D12-4D72-B9D3-63EE97248F4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29713E05-4124-4FE4-A85B-C8DFEF93A31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8A7786C6-A730-4204-AFA5-DFC2213B804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C3EF440F-ACC1-466A-8ED0-3E504B75507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38A0BA34-00A2-4DD0-8F5B-B4F7BB7239B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628A73E4-00C3-4DC2-AD7E-B2326CA5A50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D8176B69-FFA5-42DF-93B6-F06BD5F285F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91F03CC6-37FC-4705-9DF4-BC35160F435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F6C49736-1C0C-41C6-AD68-129D1B0DDEE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AE2540DE-4074-4DFB-BA8E-20EFDB26EED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BCC4F45A-D691-4B22-A38D-F41CCCD54AA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</xm:sqref>
        </x14:conditionalFormatting>
        <x14:conditionalFormatting xmlns:xm="http://schemas.microsoft.com/office/excel/2006/main">
          <x14:cfRule type="dataBar" id="{15DBB719-C3E2-4C6A-8CC7-B8942B6634B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</xm:sqref>
        </x14:conditionalFormatting>
        <x14:conditionalFormatting xmlns:xm="http://schemas.microsoft.com/office/excel/2006/main">
          <x14:cfRule type="dataBar" id="{81918550-A6C9-4B94-B8E4-7B3D0E286B9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L4:L16 L21:L29</xm:sqref>
        </x14:conditionalFormatting>
        <x14:conditionalFormatting xmlns:xm="http://schemas.microsoft.com/office/excel/2006/main">
          <x14:cfRule type="dataBar" id="{7A097E64-9242-4838-9CB6-5F5094E8F2F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L31:L34 L36</xm:sqref>
        </x14:conditionalFormatting>
        <x14:conditionalFormatting xmlns:xm="http://schemas.microsoft.com/office/excel/2006/main">
          <x14:cfRule type="dataBar" id="{26ADEAFA-49CD-4A81-B137-772ED35C718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L31:L34 L36</xm:sqref>
        </x14:conditionalFormatting>
        <x14:conditionalFormatting xmlns:xm="http://schemas.microsoft.com/office/excel/2006/main">
          <x14:cfRule type="dataBar" id="{27ECCFE5-BDB8-4D64-ABF1-86E9EDBC0E9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L21:L34 L36 L7:L16 L5</xm:sqref>
        </x14:conditionalFormatting>
        <x14:conditionalFormatting xmlns:xm="http://schemas.microsoft.com/office/excel/2006/main">
          <x14:cfRule type="dataBar" id="{B9F3A853-EE16-43F2-9ADE-D4CCDCEB576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F31:F34</xm:sqref>
        </x14:conditionalFormatting>
        <x14:conditionalFormatting xmlns:xm="http://schemas.microsoft.com/office/excel/2006/main">
          <x14:cfRule type="dataBar" id="{059F9FAA-073A-4EB2-B568-548AE24AC8F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F30:F34</xm:sqref>
        </x14:conditionalFormatting>
        <x14:conditionalFormatting xmlns:xm="http://schemas.microsoft.com/office/excel/2006/main">
          <x14:cfRule type="dataBar" id="{ED583088-0D86-4BF5-9B81-F6CF94B78D4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L31:L34</xm:sqref>
        </x14:conditionalFormatting>
        <x14:conditionalFormatting xmlns:xm="http://schemas.microsoft.com/office/excel/2006/main">
          <x14:cfRule type="dataBar" id="{7AF6C8E0-1FC5-4A4D-B036-A3BBD2153AA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L30:L34</xm:sqref>
        </x14:conditionalFormatting>
        <x14:conditionalFormatting xmlns:xm="http://schemas.microsoft.com/office/excel/2006/main">
          <x14:cfRule type="dataBar" id="{E22749C8-28A4-4BE0-AF30-EC8D10CAA84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F7:F16 F5 F21:F29</xm:sqref>
        </x14:conditionalFormatting>
        <x14:conditionalFormatting xmlns:xm="http://schemas.microsoft.com/office/excel/2006/main">
          <x14:cfRule type="dataBar" id="{70F6D702-5815-41F8-8985-41272B2B2C8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F5:F16 F21:F29</xm:sqref>
        </x14:conditionalFormatting>
        <x14:conditionalFormatting xmlns:xm="http://schemas.microsoft.com/office/excel/2006/main">
          <x14:cfRule type="dataBar" id="{BD506A31-70C6-4C06-B4A6-0458EB0CEB2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F21:F29</xm:sqref>
        </x14:conditionalFormatting>
        <x14:conditionalFormatting xmlns:xm="http://schemas.microsoft.com/office/excel/2006/main">
          <x14:cfRule type="dataBar" id="{B595ADBC-7A6C-4280-9633-C9E7D78A933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F21:F29 F5:F16</xm:sqref>
        </x14:conditionalFormatting>
        <x14:conditionalFormatting xmlns:xm="http://schemas.microsoft.com/office/excel/2006/main">
          <x14:cfRule type="dataBar" id="{E865E14A-C908-48C0-A39A-550CB23E40F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L7:L16 L5 L21:L29</xm:sqref>
        </x14:conditionalFormatting>
        <x14:conditionalFormatting xmlns:xm="http://schemas.microsoft.com/office/excel/2006/main">
          <x14:cfRule type="dataBar" id="{EF9B5E2C-7D4E-4F45-B401-60A51D7AD9C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L5:L16 L21:L29</xm:sqref>
        </x14:conditionalFormatting>
        <x14:conditionalFormatting xmlns:xm="http://schemas.microsoft.com/office/excel/2006/main">
          <x14:cfRule type="dataBar" id="{D71B730B-22AB-44ED-A8DD-6DD8BDEDC4D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L21:L29</xm:sqref>
        </x14:conditionalFormatting>
        <x14:conditionalFormatting xmlns:xm="http://schemas.microsoft.com/office/excel/2006/main">
          <x14:cfRule type="dataBar" id="{DE20E12E-F1EE-4203-BBA0-E8FBEE286F5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L21:L29 L5:L16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</dc:creator>
  <cp:lastModifiedBy>Oddný Þóra Óladóttir - FERDA</cp:lastModifiedBy>
  <dcterms:created xsi:type="dcterms:W3CDTF">2022-02-08T10:50:30Z</dcterms:created>
  <dcterms:modified xsi:type="dcterms:W3CDTF">2022-11-08T14:31:09Z</dcterms:modified>
</cp:coreProperties>
</file>