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administrationis-my.sharepoint.com/personal/oddny_thora_oladottir_ferdamalastofa_is/Documents/A Ferðamannatölur/"/>
    </mc:Choice>
  </mc:AlternateContent>
  <xr:revisionPtr revIDLastSave="0" documentId="8_{AA33ADDE-4C54-46D6-8BEA-A05970E2EFDB}" xr6:coauthVersionLast="47" xr6:coauthVersionMax="47" xr10:uidLastSave="{00000000-0000-0000-0000-000000000000}"/>
  <bookViews>
    <workbookView xWindow="28680" yWindow="-120" windowWidth="29040" windowHeight="15840" activeTab="2" xr2:uid="{4248E6F8-8871-41B4-8DCE-2FACE36DF1A0}"/>
  </bookViews>
  <sheets>
    <sheet name="Jan" sheetId="1" r:id="rId1"/>
    <sheet name="Feb" sheetId="2" r:id="rId2"/>
    <sheet name="Ma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6" i="3" l="1"/>
  <c r="K36" i="3"/>
  <c r="F36" i="3"/>
  <c r="E36" i="3"/>
  <c r="L34" i="3"/>
  <c r="K34" i="3"/>
  <c r="F34" i="3"/>
  <c r="E34" i="3"/>
  <c r="L33" i="3"/>
  <c r="K33" i="3"/>
  <c r="F33" i="3"/>
  <c r="E33" i="3"/>
  <c r="L32" i="3"/>
  <c r="K32" i="3"/>
  <c r="F32" i="3"/>
  <c r="E32" i="3"/>
  <c r="L31" i="3"/>
  <c r="K31" i="3"/>
  <c r="F31" i="3"/>
  <c r="E31" i="3"/>
  <c r="L29" i="3"/>
  <c r="K29" i="3"/>
  <c r="F29" i="3"/>
  <c r="E29" i="3"/>
  <c r="L28" i="3"/>
  <c r="K28" i="3"/>
  <c r="F28" i="3"/>
  <c r="E28" i="3"/>
  <c r="L27" i="3"/>
  <c r="K27" i="3"/>
  <c r="F27" i="3"/>
  <c r="E27" i="3"/>
  <c r="L26" i="3"/>
  <c r="K26" i="3"/>
  <c r="F26" i="3"/>
  <c r="E26" i="3"/>
  <c r="L25" i="3"/>
  <c r="K25" i="3"/>
  <c r="F25" i="3"/>
  <c r="E25" i="3"/>
  <c r="L24" i="3"/>
  <c r="K24" i="3"/>
  <c r="F24" i="3"/>
  <c r="E24" i="3"/>
  <c r="L23" i="3"/>
  <c r="K23" i="3"/>
  <c r="F23" i="3"/>
  <c r="E23" i="3"/>
  <c r="L22" i="3"/>
  <c r="K22" i="3"/>
  <c r="F22" i="3"/>
  <c r="E22" i="3"/>
  <c r="L21" i="3"/>
  <c r="K21" i="3"/>
  <c r="F21" i="3"/>
  <c r="E21" i="3"/>
  <c r="L16" i="3"/>
  <c r="K16" i="3"/>
  <c r="F16" i="3"/>
  <c r="E16" i="3"/>
  <c r="L15" i="3"/>
  <c r="K15" i="3"/>
  <c r="F15" i="3"/>
  <c r="E15" i="3"/>
  <c r="L14" i="3"/>
  <c r="K14" i="3"/>
  <c r="F14" i="3"/>
  <c r="E14" i="3"/>
  <c r="L13" i="3"/>
  <c r="K13" i="3"/>
  <c r="F13" i="3"/>
  <c r="E13" i="3"/>
  <c r="L12" i="3"/>
  <c r="K12" i="3"/>
  <c r="F12" i="3"/>
  <c r="E12" i="3"/>
  <c r="L11" i="3"/>
  <c r="K11" i="3"/>
  <c r="F11" i="3"/>
  <c r="E11" i="3"/>
  <c r="L10" i="3"/>
  <c r="K10" i="3"/>
  <c r="F10" i="3"/>
  <c r="E10" i="3"/>
  <c r="L9" i="3"/>
  <c r="K9" i="3"/>
  <c r="F9" i="3"/>
  <c r="E9" i="3"/>
  <c r="L8" i="3"/>
  <c r="K8" i="3"/>
  <c r="F8" i="3"/>
  <c r="E8" i="3"/>
  <c r="L7" i="3"/>
  <c r="K7" i="3"/>
  <c r="F7" i="3"/>
  <c r="E7" i="3"/>
  <c r="L5" i="3"/>
  <c r="K5" i="3"/>
  <c r="F5" i="3"/>
  <c r="E5" i="3"/>
  <c r="L36" i="2"/>
  <c r="K36" i="2"/>
  <c r="F36" i="2"/>
  <c r="E36" i="2"/>
  <c r="L34" i="2"/>
  <c r="K34" i="2"/>
  <c r="F34" i="2"/>
  <c r="E34" i="2"/>
  <c r="L33" i="2"/>
  <c r="K33" i="2"/>
  <c r="F33" i="2"/>
  <c r="E33" i="2"/>
  <c r="L32" i="2"/>
  <c r="K32" i="2"/>
  <c r="F32" i="2"/>
  <c r="E32" i="2"/>
  <c r="L31" i="2"/>
  <c r="K31" i="2"/>
  <c r="F31" i="2"/>
  <c r="E31" i="2"/>
  <c r="L29" i="2"/>
  <c r="K29" i="2"/>
  <c r="F29" i="2"/>
  <c r="E29" i="2"/>
  <c r="L28" i="2"/>
  <c r="K28" i="2"/>
  <c r="F28" i="2"/>
  <c r="E28" i="2"/>
  <c r="L27" i="2"/>
  <c r="K27" i="2"/>
  <c r="F27" i="2"/>
  <c r="E27" i="2"/>
  <c r="L26" i="2"/>
  <c r="K26" i="2"/>
  <c r="F26" i="2"/>
  <c r="E26" i="2"/>
  <c r="L25" i="2"/>
  <c r="K25" i="2"/>
  <c r="F25" i="2"/>
  <c r="E25" i="2"/>
  <c r="L24" i="2"/>
  <c r="K24" i="2"/>
  <c r="F24" i="2"/>
  <c r="E24" i="2"/>
  <c r="L23" i="2"/>
  <c r="K23" i="2"/>
  <c r="F23" i="2"/>
  <c r="E23" i="2"/>
  <c r="L22" i="2"/>
  <c r="K22" i="2"/>
  <c r="F22" i="2"/>
  <c r="E22" i="2"/>
  <c r="L21" i="2"/>
  <c r="K21" i="2"/>
  <c r="F21" i="2"/>
  <c r="E21" i="2"/>
  <c r="L16" i="2"/>
  <c r="K16" i="2"/>
  <c r="F16" i="2"/>
  <c r="E16" i="2"/>
  <c r="L15" i="2"/>
  <c r="K15" i="2"/>
  <c r="F15" i="2"/>
  <c r="E15" i="2"/>
  <c r="L14" i="2"/>
  <c r="K14" i="2"/>
  <c r="F14" i="2"/>
  <c r="E14" i="2"/>
  <c r="L13" i="2"/>
  <c r="K13" i="2"/>
  <c r="F13" i="2"/>
  <c r="E13" i="2"/>
  <c r="L12" i="2"/>
  <c r="K12" i="2"/>
  <c r="F12" i="2"/>
  <c r="E12" i="2"/>
  <c r="L11" i="2"/>
  <c r="K11" i="2"/>
  <c r="F11" i="2"/>
  <c r="E11" i="2"/>
  <c r="L10" i="2"/>
  <c r="K10" i="2"/>
  <c r="F10" i="2"/>
  <c r="E10" i="2"/>
  <c r="L9" i="2"/>
  <c r="K9" i="2"/>
  <c r="F9" i="2"/>
  <c r="E9" i="2"/>
  <c r="L8" i="2"/>
  <c r="K8" i="2"/>
  <c r="F8" i="2"/>
  <c r="E8" i="2"/>
  <c r="L7" i="2"/>
  <c r="K7" i="2"/>
  <c r="F7" i="2"/>
  <c r="E7" i="2"/>
  <c r="L5" i="2"/>
  <c r="K5" i="2"/>
  <c r="F5" i="2"/>
  <c r="E5" i="2"/>
  <c r="E28" i="1"/>
  <c r="F28" i="1"/>
  <c r="F37" i="1" l="1"/>
  <c r="E37" i="1"/>
  <c r="F35" i="1"/>
  <c r="E35" i="1"/>
  <c r="F34" i="1"/>
  <c r="E34" i="1"/>
  <c r="F33" i="1"/>
  <c r="E33" i="1"/>
  <c r="F32" i="1"/>
  <c r="E32" i="1"/>
  <c r="F31" i="1"/>
  <c r="E31" i="1"/>
  <c r="F29" i="1"/>
  <c r="E29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5" i="1"/>
  <c r="E5" i="1"/>
</calcChain>
</file>

<file path=xl/sharedStrings.xml><?xml version="1.0" encoding="utf-8"?>
<sst xmlns="http://schemas.openxmlformats.org/spreadsheetml/2006/main" count="207" uniqueCount="57">
  <si>
    <t>2021</t>
  </si>
  <si>
    <t>2022</t>
  </si>
  <si>
    <t>%</t>
  </si>
  <si>
    <t>Ísland</t>
  </si>
  <si>
    <t>January by market area*</t>
  </si>
  <si>
    <t>DEPARTURES THROUGH KEFLAVIK AIRPORT</t>
  </si>
  <si>
    <t>January by nationality</t>
  </si>
  <si>
    <t>Increase/decrease</t>
  </si>
  <si>
    <t>Total number</t>
  </si>
  <si>
    <t>No.</t>
  </si>
  <si>
    <t>Nordic countries</t>
  </si>
  <si>
    <t>British Isles</t>
  </si>
  <si>
    <t>Central Europe</t>
  </si>
  <si>
    <t>Southern Europe</t>
  </si>
  <si>
    <t>Eastern Europe</t>
  </si>
  <si>
    <t>North-America</t>
  </si>
  <si>
    <t>Asia</t>
  </si>
  <si>
    <t>Australia/New-Zealand</t>
  </si>
  <si>
    <t xml:space="preserve">  UK</t>
  </si>
  <si>
    <t xml:space="preserve">  USA</t>
  </si>
  <si>
    <t xml:space="preserve">  Poland</t>
  </si>
  <si>
    <t xml:space="preserve">  Germany</t>
  </si>
  <si>
    <t xml:space="preserve">  Italy </t>
  </si>
  <si>
    <t xml:space="preserve">  Netherlands</t>
  </si>
  <si>
    <t xml:space="preserve">  France</t>
  </si>
  <si>
    <t xml:space="preserve">  Baltic states</t>
  </si>
  <si>
    <t xml:space="preserve">  China</t>
  </si>
  <si>
    <t xml:space="preserve">  Spain</t>
  </si>
  <si>
    <t>Top ten countries January 2022 (76% of total)</t>
  </si>
  <si>
    <t>Other:</t>
  </si>
  <si>
    <t xml:space="preserve">  Europe-other</t>
  </si>
  <si>
    <t xml:space="preserve">  Middle East</t>
  </si>
  <si>
    <t xml:space="preserve">  Asia</t>
  </si>
  <si>
    <t xml:space="preserve">  Other unspecified</t>
  </si>
  <si>
    <t>BROTTFARIR UM KEFLAVÍKURFLUGVÖLL</t>
  </si>
  <si>
    <t xml:space="preserve">  Italy</t>
  </si>
  <si>
    <t xml:space="preserve">  Denmark</t>
  </si>
  <si>
    <t xml:space="preserve">  Ireland</t>
  </si>
  <si>
    <t xml:space="preserve"> Middle East</t>
  </si>
  <si>
    <t>January-February by market area*</t>
  </si>
  <si>
    <t>January-February by nationality</t>
  </si>
  <si>
    <t>February by nationality</t>
  </si>
  <si>
    <t>February by market area*</t>
  </si>
  <si>
    <t>Top ten countries February 2022 (82% of total)</t>
  </si>
  <si>
    <t>Top ten countries Jan.-Feb. 2022 (78% of total)</t>
  </si>
  <si>
    <t xml:space="preserve">Source: Icelandic Tourist Board/Isavia. Departure/Sample counts, transit passengers not included. </t>
  </si>
  <si>
    <r>
      <rPr>
        <i/>
        <u/>
        <sz val="11"/>
        <color theme="1"/>
        <rFont val="Calibri"/>
        <family val="2"/>
        <scheme val="minor"/>
      </rPr>
      <t>Other</t>
    </r>
    <r>
      <rPr>
        <i/>
        <sz val="11"/>
        <color theme="1"/>
        <rFont val="Calibri"/>
        <family val="2"/>
        <scheme val="minor"/>
      </rPr>
      <t>:</t>
    </r>
  </si>
  <si>
    <t>March by nationality</t>
  </si>
  <si>
    <t>January-March by nationality</t>
  </si>
  <si>
    <t>January-March by market area*</t>
  </si>
  <si>
    <t>March by market area*</t>
  </si>
  <si>
    <t>Top ten countries March 2022 (76% of total)</t>
  </si>
  <si>
    <t>Top ten countries January-March 2022 (77% of total)</t>
  </si>
  <si>
    <r>
      <t>*</t>
    </r>
    <r>
      <rPr>
        <i/>
        <u/>
        <sz val="8"/>
        <color theme="1"/>
        <rFont val="Calibri"/>
        <family val="2"/>
        <scheme val="minor"/>
      </rPr>
      <t>Nordic countries</t>
    </r>
    <r>
      <rPr>
        <i/>
        <sz val="8"/>
        <color theme="1"/>
        <rFont val="Calibri"/>
        <family val="2"/>
        <scheme val="minor"/>
      </rPr>
      <t>:</t>
    </r>
    <r>
      <rPr>
        <sz val="8"/>
        <color theme="1"/>
        <rFont val="Calibri"/>
        <family val="2"/>
        <scheme val="minor"/>
      </rPr>
      <t xml:space="preserve"> Norway, Denmark, Sweden, Finland, </t>
    </r>
    <r>
      <rPr>
        <i/>
        <u/>
        <sz val="8"/>
        <color theme="1"/>
        <rFont val="Calibri"/>
        <family val="2"/>
        <scheme val="minor"/>
      </rPr>
      <t>British Isles</t>
    </r>
    <r>
      <rPr>
        <i/>
        <sz val="8"/>
        <color theme="1"/>
        <rFont val="Calibri"/>
        <family val="2"/>
        <scheme val="minor"/>
      </rPr>
      <t xml:space="preserve">: </t>
    </r>
    <r>
      <rPr>
        <sz val="8"/>
        <color theme="1"/>
        <rFont val="Calibri"/>
        <family val="2"/>
        <scheme val="minor"/>
      </rPr>
      <t xml:space="preserve">UK, Ireland, </t>
    </r>
    <r>
      <rPr>
        <i/>
        <u/>
        <sz val="8"/>
        <color theme="1"/>
        <rFont val="Calibri"/>
        <family val="2"/>
        <scheme val="minor"/>
      </rPr>
      <t>Central Europe</t>
    </r>
    <r>
      <rPr>
        <i/>
        <sz val="8"/>
        <color theme="1"/>
        <rFont val="Calibri"/>
        <family val="2"/>
        <scheme val="minor"/>
      </rPr>
      <t>:</t>
    </r>
    <r>
      <rPr>
        <sz val="8"/>
        <color theme="1"/>
        <rFont val="Calibri"/>
        <family val="2"/>
        <scheme val="minor"/>
      </rPr>
      <t xml:space="preserve"> Austria, Belgium, France, Netherlands, Switzerland, Germany, </t>
    </r>
    <r>
      <rPr>
        <i/>
        <u/>
        <sz val="8"/>
        <color theme="1"/>
        <rFont val="Calibri"/>
        <family val="2"/>
        <scheme val="minor"/>
      </rPr>
      <t>Southern Europe</t>
    </r>
    <r>
      <rPr>
        <i/>
        <sz val="8"/>
        <color theme="1"/>
        <rFont val="Calibri"/>
        <family val="2"/>
        <scheme val="minor"/>
      </rPr>
      <t xml:space="preserve">: </t>
    </r>
    <r>
      <rPr>
        <sz val="8"/>
        <color theme="1"/>
        <rFont val="Calibri"/>
        <family val="2"/>
        <scheme val="minor"/>
      </rPr>
      <t xml:space="preserve">Italy, Spain, </t>
    </r>
    <r>
      <rPr>
        <i/>
        <u/>
        <sz val="8"/>
        <color theme="1"/>
        <rFont val="Calibri"/>
        <family val="2"/>
        <scheme val="minor"/>
      </rPr>
      <t>Eastern Europe</t>
    </r>
    <r>
      <rPr>
        <i/>
        <sz val="8"/>
        <color theme="1"/>
        <rFont val="Calibri"/>
        <family val="2"/>
        <scheme val="minor"/>
      </rPr>
      <t>:</t>
    </r>
    <r>
      <rPr>
        <sz val="8"/>
        <color theme="1"/>
        <rFont val="Calibri"/>
        <family val="2"/>
        <scheme val="minor"/>
      </rPr>
      <t xml:space="preserve"> Estonia/Latvia/Lithauen, Poland, Russia, </t>
    </r>
    <r>
      <rPr>
        <i/>
        <u/>
        <sz val="8"/>
        <color theme="1"/>
        <rFont val="Calibri"/>
        <family val="2"/>
        <scheme val="minor"/>
      </rPr>
      <t>North America</t>
    </r>
    <r>
      <rPr>
        <i/>
        <sz val="8"/>
        <color theme="1"/>
        <rFont val="Calibri"/>
        <family val="2"/>
        <scheme val="minor"/>
      </rPr>
      <t>:</t>
    </r>
    <r>
      <rPr>
        <sz val="8"/>
        <color theme="1"/>
        <rFont val="Calibri"/>
        <family val="2"/>
        <scheme val="minor"/>
      </rPr>
      <t xml:space="preserve"> USA, Canada, </t>
    </r>
    <r>
      <rPr>
        <i/>
        <u/>
        <sz val="8"/>
        <color theme="1"/>
        <rFont val="Calibri"/>
        <family val="2"/>
        <scheme val="minor"/>
      </rPr>
      <t>Asia</t>
    </r>
    <r>
      <rPr>
        <i/>
        <sz val="8"/>
        <color theme="1"/>
        <rFont val="Calibri"/>
        <family val="2"/>
        <scheme val="minor"/>
      </rPr>
      <t>:</t>
    </r>
    <r>
      <rPr>
        <sz val="8"/>
        <color theme="1"/>
        <rFont val="Calibri"/>
        <family val="2"/>
        <scheme val="minor"/>
      </rPr>
      <t xml:space="preserve"> Hong Kong, India, Israel, Japan, China, Singapore, South-Korea, Taiwan, Asia-other, </t>
    </r>
    <r>
      <rPr>
        <i/>
        <u/>
        <sz val="8"/>
        <color theme="1"/>
        <rFont val="Calibri"/>
        <family val="2"/>
        <scheme val="minor"/>
      </rPr>
      <t>Australia/New-Zealand</t>
    </r>
    <r>
      <rPr>
        <sz val="8"/>
        <color theme="1"/>
        <rFont val="Calibri"/>
        <family val="2"/>
        <scheme val="minor"/>
      </rPr>
      <t xml:space="preserve">, </t>
    </r>
    <r>
      <rPr>
        <i/>
        <u/>
        <sz val="8"/>
        <color theme="1"/>
        <rFont val="Calibri"/>
        <family val="2"/>
        <scheme val="minor"/>
      </rPr>
      <t>Other</t>
    </r>
    <r>
      <rPr>
        <i/>
        <sz val="8"/>
        <color theme="1"/>
        <rFont val="Calibri"/>
        <family val="2"/>
        <scheme val="minor"/>
      </rPr>
      <t>:</t>
    </r>
    <r>
      <rPr>
        <sz val="8"/>
        <color theme="1"/>
        <rFont val="Calibri"/>
        <family val="2"/>
        <scheme val="minor"/>
      </rPr>
      <t xml:space="preserve"> Europe-other, Middle East, Central-/South America, other-unspecified.</t>
    </r>
  </si>
  <si>
    <t xml:space="preserve">  Central-/South America</t>
  </si>
  <si>
    <r>
      <t>*</t>
    </r>
    <r>
      <rPr>
        <i/>
        <u/>
        <sz val="8"/>
        <color theme="1"/>
        <rFont val="Calibri"/>
        <family val="2"/>
        <scheme val="minor"/>
      </rPr>
      <t>Nordic countries</t>
    </r>
    <r>
      <rPr>
        <i/>
        <sz val="8"/>
        <color theme="1"/>
        <rFont val="Calibri"/>
        <family val="2"/>
        <scheme val="minor"/>
      </rPr>
      <t>:</t>
    </r>
    <r>
      <rPr>
        <sz val="8"/>
        <color theme="1"/>
        <rFont val="Calibri"/>
        <family val="2"/>
        <scheme val="minor"/>
      </rPr>
      <t xml:space="preserve"> Norway, Denmark, Sweden, Finland, </t>
    </r>
    <r>
      <rPr>
        <i/>
        <u/>
        <sz val="8"/>
        <color theme="1"/>
        <rFont val="Calibri"/>
        <family val="2"/>
        <scheme val="minor"/>
      </rPr>
      <t>British Isles</t>
    </r>
    <r>
      <rPr>
        <i/>
        <sz val="8"/>
        <color theme="1"/>
        <rFont val="Calibri"/>
        <family val="2"/>
        <scheme val="minor"/>
      </rPr>
      <t xml:space="preserve">: </t>
    </r>
    <r>
      <rPr>
        <sz val="8"/>
        <color theme="1"/>
        <rFont val="Calibri"/>
        <family val="2"/>
        <scheme val="minor"/>
      </rPr>
      <t xml:space="preserve">UK, Ireland, </t>
    </r>
    <r>
      <rPr>
        <i/>
        <u/>
        <sz val="8"/>
        <color theme="1"/>
        <rFont val="Calibri"/>
        <family val="2"/>
        <scheme val="minor"/>
      </rPr>
      <t>Central Europe</t>
    </r>
    <r>
      <rPr>
        <i/>
        <sz val="8"/>
        <color theme="1"/>
        <rFont val="Calibri"/>
        <family val="2"/>
        <scheme val="minor"/>
      </rPr>
      <t>:</t>
    </r>
    <r>
      <rPr>
        <sz val="8"/>
        <color theme="1"/>
        <rFont val="Calibri"/>
        <family val="2"/>
        <scheme val="minor"/>
      </rPr>
      <t xml:space="preserve"> Austria, Belgium, France, Netherlands, Switzerland, Germany, </t>
    </r>
    <r>
      <rPr>
        <i/>
        <u/>
        <sz val="8"/>
        <color theme="1"/>
        <rFont val="Calibri"/>
        <family val="2"/>
        <scheme val="minor"/>
      </rPr>
      <t>Southern Europe</t>
    </r>
    <r>
      <rPr>
        <i/>
        <sz val="8"/>
        <color theme="1"/>
        <rFont val="Calibri"/>
        <family val="2"/>
        <scheme val="minor"/>
      </rPr>
      <t>:</t>
    </r>
    <r>
      <rPr>
        <sz val="8"/>
        <color theme="1"/>
        <rFont val="Calibri"/>
        <family val="2"/>
        <scheme val="minor"/>
      </rPr>
      <t xml:space="preserve"> Italy, Spain, </t>
    </r>
    <r>
      <rPr>
        <i/>
        <u/>
        <sz val="8"/>
        <color theme="1"/>
        <rFont val="Calibri"/>
        <family val="2"/>
        <scheme val="minor"/>
      </rPr>
      <t>Eastern Europe</t>
    </r>
    <r>
      <rPr>
        <i/>
        <sz val="8"/>
        <color theme="1"/>
        <rFont val="Calibri"/>
        <family val="2"/>
        <scheme val="minor"/>
      </rPr>
      <t xml:space="preserve">: </t>
    </r>
    <r>
      <rPr>
        <sz val="8"/>
        <color theme="1"/>
        <rFont val="Calibri"/>
        <family val="2"/>
        <scheme val="minor"/>
      </rPr>
      <t xml:space="preserve">Estonia/Latvia/Lithauen, Poland, Russia, </t>
    </r>
    <r>
      <rPr>
        <i/>
        <u/>
        <sz val="8"/>
        <color theme="1"/>
        <rFont val="Calibri"/>
        <family val="2"/>
        <scheme val="minor"/>
      </rPr>
      <t>North America</t>
    </r>
    <r>
      <rPr>
        <i/>
        <sz val="8"/>
        <color theme="1"/>
        <rFont val="Calibri"/>
        <family val="2"/>
        <scheme val="minor"/>
      </rPr>
      <t>:</t>
    </r>
    <r>
      <rPr>
        <sz val="8"/>
        <color theme="1"/>
        <rFont val="Calibri"/>
        <family val="2"/>
        <scheme val="minor"/>
      </rPr>
      <t xml:space="preserve"> USA, Canada, </t>
    </r>
    <r>
      <rPr>
        <i/>
        <u/>
        <sz val="8"/>
        <color theme="1"/>
        <rFont val="Calibri"/>
        <family val="2"/>
        <scheme val="minor"/>
      </rPr>
      <t>Asia</t>
    </r>
    <r>
      <rPr>
        <i/>
        <sz val="8"/>
        <color theme="1"/>
        <rFont val="Calibri"/>
        <family val="2"/>
        <scheme val="minor"/>
      </rPr>
      <t>:</t>
    </r>
    <r>
      <rPr>
        <sz val="8"/>
        <color theme="1"/>
        <rFont val="Calibri"/>
        <family val="2"/>
        <scheme val="minor"/>
      </rPr>
      <t xml:space="preserve"> Hong Kong, India, Israel, Japan, China, Singapore, South-Korea, Taiwan, Asia-other, </t>
    </r>
    <r>
      <rPr>
        <i/>
        <u/>
        <sz val="8"/>
        <color theme="1"/>
        <rFont val="Calibri"/>
        <family val="2"/>
        <scheme val="minor"/>
      </rPr>
      <t>Australia/New-Zealand</t>
    </r>
    <r>
      <rPr>
        <sz val="8"/>
        <color theme="1"/>
        <rFont val="Calibri"/>
        <family val="2"/>
        <scheme val="minor"/>
      </rPr>
      <t>,</t>
    </r>
    <r>
      <rPr>
        <i/>
        <sz val="8"/>
        <color theme="1"/>
        <rFont val="Calibri"/>
        <family val="2"/>
        <scheme val="minor"/>
      </rPr>
      <t xml:space="preserve"> </t>
    </r>
    <r>
      <rPr>
        <i/>
        <u/>
        <sz val="8"/>
        <color theme="1"/>
        <rFont val="Calibri"/>
        <family val="2"/>
        <scheme val="minor"/>
      </rPr>
      <t>Other</t>
    </r>
    <r>
      <rPr>
        <i/>
        <sz val="8"/>
        <color theme="1"/>
        <rFont val="Calibri"/>
        <family val="2"/>
        <scheme val="minor"/>
      </rPr>
      <t xml:space="preserve">: </t>
    </r>
    <r>
      <rPr>
        <sz val="8"/>
        <color theme="1"/>
        <rFont val="Calibri"/>
        <family val="2"/>
        <scheme val="minor"/>
      </rPr>
      <t>Europe-other, Middle East, Central-/South America, other-unspecified.</t>
    </r>
  </si>
  <si>
    <r>
      <t>*</t>
    </r>
    <r>
      <rPr>
        <u/>
        <sz val="8"/>
        <color theme="1"/>
        <rFont val="Calibri"/>
        <family val="2"/>
        <scheme val="minor"/>
      </rPr>
      <t>Nordic countries</t>
    </r>
    <r>
      <rPr>
        <sz val="8"/>
        <color theme="1"/>
        <rFont val="Calibri"/>
        <family val="2"/>
        <scheme val="minor"/>
      </rPr>
      <t xml:space="preserve">: Norway, Denmark, Sweden, Finland, </t>
    </r>
    <r>
      <rPr>
        <u/>
        <sz val="8"/>
        <color theme="1"/>
        <rFont val="Calibri"/>
        <family val="2"/>
        <scheme val="minor"/>
      </rPr>
      <t>British Isles</t>
    </r>
    <r>
      <rPr>
        <sz val="8"/>
        <color theme="1"/>
        <rFont val="Calibri"/>
        <family val="2"/>
        <scheme val="minor"/>
      </rPr>
      <t xml:space="preserve">: UK, Ireland, </t>
    </r>
    <r>
      <rPr>
        <u/>
        <sz val="8"/>
        <color theme="1"/>
        <rFont val="Calibri"/>
        <family val="2"/>
        <scheme val="minor"/>
      </rPr>
      <t>Central Europe</t>
    </r>
    <r>
      <rPr>
        <sz val="8"/>
        <color theme="1"/>
        <rFont val="Calibri"/>
        <family val="2"/>
        <scheme val="minor"/>
      </rPr>
      <t xml:space="preserve">: Austria, Belgium, France, Netherlands, Switzerland, Germany, </t>
    </r>
    <r>
      <rPr>
        <u/>
        <sz val="8"/>
        <color theme="1"/>
        <rFont val="Calibri"/>
        <family val="2"/>
        <scheme val="minor"/>
      </rPr>
      <t>Southern Europe</t>
    </r>
    <r>
      <rPr>
        <sz val="8"/>
        <color theme="1"/>
        <rFont val="Calibri"/>
        <family val="2"/>
        <scheme val="minor"/>
      </rPr>
      <t xml:space="preserve">: Italy, Spain, </t>
    </r>
    <r>
      <rPr>
        <u/>
        <sz val="8"/>
        <color theme="1"/>
        <rFont val="Calibri"/>
        <family val="2"/>
        <scheme val="minor"/>
      </rPr>
      <t>Eastern Europe</t>
    </r>
    <r>
      <rPr>
        <sz val="8"/>
        <color theme="1"/>
        <rFont val="Calibri"/>
        <family val="2"/>
        <scheme val="minor"/>
      </rPr>
      <t xml:space="preserve">: Estonia/Latvia/Lithauen, Poland, Russia, </t>
    </r>
    <r>
      <rPr>
        <u/>
        <sz val="8"/>
        <color theme="1"/>
        <rFont val="Calibri"/>
        <family val="2"/>
        <scheme val="minor"/>
      </rPr>
      <t>North America</t>
    </r>
    <r>
      <rPr>
        <sz val="8"/>
        <color theme="1"/>
        <rFont val="Calibri"/>
        <family val="2"/>
        <scheme val="minor"/>
      </rPr>
      <t xml:space="preserve">: USA, Canada, </t>
    </r>
    <r>
      <rPr>
        <u/>
        <sz val="8"/>
        <color theme="1"/>
        <rFont val="Calibri"/>
        <family val="2"/>
        <scheme val="minor"/>
      </rPr>
      <t>Asia</t>
    </r>
    <r>
      <rPr>
        <sz val="8"/>
        <color theme="1"/>
        <rFont val="Calibri"/>
        <family val="2"/>
        <scheme val="minor"/>
      </rPr>
      <t xml:space="preserve">: Hong Kong, India, Israel, Japan, China, Singapore, South-Korea, Taiwan, Asia-other, </t>
    </r>
    <r>
      <rPr>
        <u/>
        <sz val="8"/>
        <color theme="1"/>
        <rFont val="Calibri"/>
        <family val="2"/>
        <scheme val="minor"/>
      </rPr>
      <t>Australia/New-Zealand</t>
    </r>
    <r>
      <rPr>
        <sz val="8"/>
        <color theme="1"/>
        <rFont val="Calibri"/>
        <family val="2"/>
        <scheme val="minor"/>
      </rPr>
      <t xml:space="preserve">, </t>
    </r>
    <r>
      <rPr>
        <u/>
        <sz val="8"/>
        <color theme="1"/>
        <rFont val="Calibri"/>
        <family val="2"/>
        <scheme val="minor"/>
      </rPr>
      <t>Other</t>
    </r>
    <r>
      <rPr>
        <sz val="8"/>
        <color theme="1"/>
        <rFont val="Calibri"/>
        <family val="2"/>
        <scheme val="minor"/>
      </rPr>
      <t>: Europe-other, Middle East, Central-/South America, other-unspecified.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</si>
</sst>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i/>
      <u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D5DBE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double">
        <color theme="1"/>
      </top>
      <bottom/>
      <diagonal/>
    </border>
    <border>
      <left/>
      <right style="thin">
        <color theme="1"/>
      </right>
      <top style="double">
        <color theme="1"/>
      </top>
      <bottom/>
      <diagonal/>
    </border>
    <border>
      <left style="thin">
        <color theme="1"/>
      </left>
      <right/>
      <top style="double">
        <color theme="1"/>
      </top>
      <bottom style="thin">
        <color theme="1"/>
      </bottom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1"/>
      </right>
      <top/>
      <bottom style="thin">
        <color auto="1"/>
      </bottom>
      <diagonal/>
    </border>
    <border>
      <left style="thin">
        <color rgb="FFD5DBE1"/>
      </left>
      <right style="thin">
        <color rgb="FFD5DBE1"/>
      </right>
      <top/>
      <bottom/>
      <diagonal/>
    </border>
    <border>
      <left style="thin">
        <color rgb="FFD5DBE1"/>
      </left>
      <right style="thin">
        <color rgb="FFD5DBE1"/>
      </right>
      <top/>
      <bottom style="thin">
        <color auto="1"/>
      </bottom>
      <diagonal/>
    </border>
    <border>
      <left style="thin">
        <color rgb="FFD5DBE1"/>
      </left>
      <right/>
      <top/>
      <bottom/>
      <diagonal/>
    </border>
    <border>
      <left style="thin">
        <color rgb="FFD5DBE1"/>
      </left>
      <right/>
      <top/>
      <bottom style="thin">
        <color auto="1"/>
      </bottom>
      <diagonal/>
    </border>
    <border>
      <left style="thin">
        <color rgb="FFD5DBE1"/>
      </left>
      <right style="thin">
        <color rgb="FFD5DBE1"/>
      </right>
      <top/>
      <bottom style="thin">
        <color theme="1"/>
      </bottom>
      <diagonal/>
    </border>
    <border>
      <left style="thin">
        <color rgb="FFD5DBE1"/>
      </left>
      <right/>
      <top/>
      <bottom style="thin">
        <color theme="1"/>
      </bottom>
      <diagonal/>
    </border>
    <border>
      <left style="dashed">
        <color rgb="FFD5DBE1"/>
      </left>
      <right style="dashed">
        <color rgb="FFD5DBE1"/>
      </right>
      <top/>
      <bottom/>
      <diagonal/>
    </border>
    <border>
      <left style="dashed">
        <color rgb="FFD5DBE1"/>
      </left>
      <right style="dashed">
        <color rgb="FFD5DBE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66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5" xfId="0" applyFont="1" applyBorder="1" applyAlignment="1">
      <alignment horizontal="right"/>
    </xf>
    <xf numFmtId="0" fontId="1" fillId="2" borderId="0" xfId="0" applyFont="1" applyFill="1"/>
    <xf numFmtId="3" fontId="1" fillId="2" borderId="0" xfId="0" applyNumberFormat="1" applyFont="1" applyFill="1"/>
    <xf numFmtId="3" fontId="1" fillId="2" borderId="7" xfId="0" applyNumberFormat="1" applyFont="1" applyFill="1" applyBorder="1"/>
    <xf numFmtId="164" fontId="1" fillId="2" borderId="0" xfId="0" applyNumberFormat="1" applyFont="1" applyFill="1"/>
    <xf numFmtId="0" fontId="3" fillId="0" borderId="0" xfId="0" applyFont="1"/>
    <xf numFmtId="0" fontId="0" fillId="0" borderId="8" xfId="0" applyBorder="1"/>
    <xf numFmtId="0" fontId="0" fillId="3" borderId="0" xfId="0" applyFill="1"/>
    <xf numFmtId="3" fontId="0" fillId="3" borderId="0" xfId="0" applyNumberFormat="1" applyFill="1"/>
    <xf numFmtId="3" fontId="0" fillId="3" borderId="7" xfId="0" applyNumberFormat="1" applyFill="1" applyBorder="1"/>
    <xf numFmtId="164" fontId="0" fillId="3" borderId="0" xfId="0" applyNumberFormat="1" applyFill="1"/>
    <xf numFmtId="3" fontId="0" fillId="0" borderId="0" xfId="0" applyNumberFormat="1"/>
    <xf numFmtId="3" fontId="0" fillId="0" borderId="7" xfId="0" applyNumberFormat="1" applyBorder="1"/>
    <xf numFmtId="164" fontId="0" fillId="0" borderId="0" xfId="0" applyNumberFormat="1"/>
    <xf numFmtId="0" fontId="0" fillId="0" borderId="9" xfId="0" applyBorder="1"/>
    <xf numFmtId="3" fontId="0" fillId="0" borderId="9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0" fontId="4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5" fillId="3" borderId="0" xfId="0" applyFont="1" applyFill="1"/>
    <xf numFmtId="3" fontId="5" fillId="3" borderId="0" xfId="0" applyNumberFormat="1" applyFont="1" applyFill="1"/>
    <xf numFmtId="3" fontId="5" fillId="3" borderId="7" xfId="0" applyNumberFormat="1" applyFont="1" applyFill="1" applyBorder="1"/>
    <xf numFmtId="0" fontId="0" fillId="4" borderId="0" xfId="0" applyFill="1"/>
    <xf numFmtId="3" fontId="0" fillId="4" borderId="0" xfId="0" applyNumberFormat="1" applyFill="1"/>
    <xf numFmtId="3" fontId="0" fillId="4" borderId="7" xfId="0" applyNumberFormat="1" applyFill="1" applyBorder="1"/>
    <xf numFmtId="0" fontId="7" fillId="4" borderId="0" xfId="0" applyFont="1" applyFill="1"/>
    <xf numFmtId="0" fontId="0" fillId="4" borderId="8" xfId="0" applyFill="1" applyBorder="1"/>
    <xf numFmtId="0" fontId="5" fillId="4" borderId="0" xfId="0" applyFont="1" applyFill="1"/>
    <xf numFmtId="3" fontId="5" fillId="4" borderId="0" xfId="0" applyNumberFormat="1" applyFont="1" applyFill="1"/>
    <xf numFmtId="3" fontId="5" fillId="4" borderId="7" xfId="0" applyNumberFormat="1" applyFont="1" applyFill="1" applyBorder="1"/>
    <xf numFmtId="0" fontId="5" fillId="4" borderId="9" xfId="0" applyFont="1" applyFill="1" applyBorder="1"/>
    <xf numFmtId="3" fontId="5" fillId="4" borderId="9" xfId="0" applyNumberFormat="1" applyFont="1" applyFill="1" applyBorder="1"/>
    <xf numFmtId="3" fontId="5" fillId="4" borderId="10" xfId="0" applyNumberFormat="1" applyFont="1" applyFill="1" applyBorder="1"/>
    <xf numFmtId="3" fontId="0" fillId="4" borderId="11" xfId="0" applyNumberFormat="1" applyFill="1" applyBorder="1"/>
    <xf numFmtId="3" fontId="0" fillId="3" borderId="11" xfId="0" applyNumberFormat="1" applyFill="1" applyBorder="1"/>
    <xf numFmtId="3" fontId="5" fillId="3" borderId="11" xfId="0" applyNumberFormat="1" applyFont="1" applyFill="1" applyBorder="1"/>
    <xf numFmtId="3" fontId="5" fillId="4" borderId="11" xfId="0" applyNumberFormat="1" applyFont="1" applyFill="1" applyBorder="1"/>
    <xf numFmtId="3" fontId="5" fillId="4" borderId="12" xfId="0" applyNumberFormat="1" applyFont="1" applyFill="1" applyBorder="1"/>
    <xf numFmtId="164" fontId="0" fillId="4" borderId="13" xfId="0" applyNumberFormat="1" applyFill="1" applyBorder="1"/>
    <xf numFmtId="164" fontId="0" fillId="3" borderId="13" xfId="0" applyNumberFormat="1" applyFill="1" applyBorder="1"/>
    <xf numFmtId="164" fontId="5" fillId="3" borderId="13" xfId="0" applyNumberFormat="1" applyFont="1" applyFill="1" applyBorder="1"/>
    <xf numFmtId="164" fontId="5" fillId="4" borderId="13" xfId="0" applyNumberFormat="1" applyFont="1" applyFill="1" applyBorder="1"/>
    <xf numFmtId="164" fontId="5" fillId="4" borderId="14" xfId="0" applyNumberFormat="1" applyFont="1" applyFill="1" applyBorder="1"/>
    <xf numFmtId="0" fontId="5" fillId="3" borderId="5" xfId="0" applyFont="1" applyFill="1" applyBorder="1"/>
    <xf numFmtId="3" fontId="5" fillId="3" borderId="5" xfId="0" applyNumberFormat="1" applyFont="1" applyFill="1" applyBorder="1"/>
    <xf numFmtId="3" fontId="5" fillId="3" borderId="6" xfId="0" applyNumberFormat="1" applyFont="1" applyFill="1" applyBorder="1"/>
    <xf numFmtId="3" fontId="5" fillId="3" borderId="15" xfId="0" applyNumberFormat="1" applyFont="1" applyFill="1" applyBorder="1"/>
    <xf numFmtId="164" fontId="5" fillId="3" borderId="16" xfId="0" applyNumberFormat="1" applyFont="1" applyFill="1" applyBorder="1"/>
    <xf numFmtId="0" fontId="4" fillId="0" borderId="0" xfId="0" applyFont="1" applyAlignment="1">
      <alignment wrapText="1"/>
    </xf>
    <xf numFmtId="0" fontId="0" fillId="0" borderId="1" xfId="0" applyBorder="1"/>
    <xf numFmtId="0" fontId="0" fillId="0" borderId="5" xfId="0" applyBorder="1"/>
    <xf numFmtId="49" fontId="1" fillId="0" borderId="1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right"/>
    </xf>
    <xf numFmtId="0" fontId="0" fillId="0" borderId="6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0" fillId="4" borderId="17" xfId="0" applyNumberFormat="1" applyFill="1" applyBorder="1"/>
    <xf numFmtId="3" fontId="0" fillId="3" borderId="17" xfId="0" applyNumberFormat="1" applyFill="1" applyBorder="1"/>
    <xf numFmtId="3" fontId="5" fillId="3" borderId="17" xfId="0" applyNumberFormat="1" applyFont="1" applyFill="1" applyBorder="1"/>
    <xf numFmtId="3" fontId="5" fillId="4" borderId="17" xfId="0" applyNumberFormat="1" applyFont="1" applyFill="1" applyBorder="1"/>
    <xf numFmtId="3" fontId="5" fillId="4" borderId="18" xfId="0" applyNumberFormat="1" applyFont="1" applyFill="1" applyBorder="1"/>
  </cellXfs>
  <cellStyles count="2">
    <cellStyle name="Normal" xfId="0" builtinId="0"/>
    <cellStyle name="Normal 12" xfId="1" xr:uid="{0D39818A-30E5-49EF-83ED-E66080F4491F}"/>
  </cellStyles>
  <dxfs count="0"/>
  <tableStyles count="0" defaultTableStyle="TableStyleMedium2" defaultPivotStyle="PivotStyleLight16"/>
  <colors>
    <mruColors>
      <color rgb="FFD5DB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96517-D183-4D6F-B122-198E9CEA905E}">
  <dimension ref="B1:F41"/>
  <sheetViews>
    <sheetView topLeftCell="A15" zoomScale="110" zoomScaleNormal="110" workbookViewId="0">
      <selection activeCell="J40" sqref="J40"/>
    </sheetView>
  </sheetViews>
  <sheetFormatPr defaultRowHeight="15" x14ac:dyDescent="0.25"/>
  <cols>
    <col min="2" max="2" width="21.5703125" customWidth="1"/>
    <col min="3" max="4" width="11" customWidth="1"/>
  </cols>
  <sheetData>
    <row r="1" spans="2:6" x14ac:dyDescent="0.25">
      <c r="B1" s="1" t="s">
        <v>5</v>
      </c>
    </row>
    <row r="2" spans="2:6" ht="15.75" thickBot="1" x14ac:dyDescent="0.3">
      <c r="B2" s="2" t="s">
        <v>6</v>
      </c>
    </row>
    <row r="3" spans="2:6" ht="15.75" thickTop="1" x14ac:dyDescent="0.25">
      <c r="B3" s="54"/>
      <c r="C3" s="56" t="s">
        <v>0</v>
      </c>
      <c r="D3" s="57" t="s">
        <v>1</v>
      </c>
      <c r="E3" s="59" t="s">
        <v>7</v>
      </c>
      <c r="F3" s="60"/>
    </row>
    <row r="4" spans="2:6" x14ac:dyDescent="0.25">
      <c r="B4" s="55"/>
      <c r="C4" s="55"/>
      <c r="D4" s="58"/>
      <c r="E4" s="3" t="s">
        <v>9</v>
      </c>
      <c r="F4" s="3" t="s">
        <v>2</v>
      </c>
    </row>
    <row r="5" spans="2:6" x14ac:dyDescent="0.25">
      <c r="B5" s="4" t="s">
        <v>8</v>
      </c>
      <c r="C5" s="5">
        <v>4362</v>
      </c>
      <c r="D5" s="6">
        <v>67656</v>
      </c>
      <c r="E5" s="5">
        <f>D5-C5</f>
        <v>63294</v>
      </c>
      <c r="F5" s="7">
        <f>(D5/C5)-1</f>
        <v>14.510316368638239</v>
      </c>
    </row>
    <row r="6" spans="2:6" x14ac:dyDescent="0.25">
      <c r="B6" s="8" t="s">
        <v>28</v>
      </c>
      <c r="D6" s="9"/>
    </row>
    <row r="7" spans="2:6" x14ac:dyDescent="0.25">
      <c r="B7" s="10" t="s">
        <v>18</v>
      </c>
      <c r="C7" s="11">
        <v>224</v>
      </c>
      <c r="D7" s="12">
        <v>16083</v>
      </c>
      <c r="E7" s="11">
        <f t="shared" ref="E7:E16" si="0">D7-C7</f>
        <v>15859</v>
      </c>
      <c r="F7" s="13">
        <f t="shared" ref="F7:F16" si="1">(D7/C7)-1</f>
        <v>70.799107142857139</v>
      </c>
    </row>
    <row r="8" spans="2:6" x14ac:dyDescent="0.25">
      <c r="B8" t="s">
        <v>19</v>
      </c>
      <c r="C8" s="14">
        <v>279</v>
      </c>
      <c r="D8" s="15">
        <v>14009</v>
      </c>
      <c r="E8" s="14">
        <f t="shared" si="0"/>
        <v>13730</v>
      </c>
      <c r="F8" s="16">
        <f t="shared" si="1"/>
        <v>49.211469534050181</v>
      </c>
    </row>
    <row r="9" spans="2:6" x14ac:dyDescent="0.25">
      <c r="B9" s="10" t="s">
        <v>20</v>
      </c>
      <c r="C9" s="11">
        <v>1223</v>
      </c>
      <c r="D9" s="12">
        <v>4288</v>
      </c>
      <c r="E9" s="11">
        <f t="shared" si="0"/>
        <v>3065</v>
      </c>
      <c r="F9" s="13">
        <f t="shared" si="1"/>
        <v>2.5061324611610791</v>
      </c>
    </row>
    <row r="10" spans="2:6" x14ac:dyDescent="0.25">
      <c r="B10" t="s">
        <v>21</v>
      </c>
      <c r="C10" s="14">
        <v>406</v>
      </c>
      <c r="D10" s="15">
        <v>3859</v>
      </c>
      <c r="E10" s="14">
        <f t="shared" si="0"/>
        <v>3453</v>
      </c>
      <c r="F10" s="16">
        <f t="shared" si="1"/>
        <v>8.5049261083743843</v>
      </c>
    </row>
    <row r="11" spans="2:6" x14ac:dyDescent="0.25">
      <c r="B11" s="10" t="s">
        <v>22</v>
      </c>
      <c r="C11" s="11">
        <v>91</v>
      </c>
      <c r="D11" s="12">
        <v>3535</v>
      </c>
      <c r="E11" s="11">
        <f t="shared" si="0"/>
        <v>3444</v>
      </c>
      <c r="F11" s="13">
        <f t="shared" si="1"/>
        <v>37.846153846153847</v>
      </c>
    </row>
    <row r="12" spans="2:6" x14ac:dyDescent="0.25">
      <c r="B12" t="s">
        <v>23</v>
      </c>
      <c r="C12" s="14">
        <v>64</v>
      </c>
      <c r="D12" s="15">
        <v>2441</v>
      </c>
      <c r="E12" s="14">
        <f t="shared" si="0"/>
        <v>2377</v>
      </c>
      <c r="F12" s="16">
        <f t="shared" si="1"/>
        <v>37.140625</v>
      </c>
    </row>
    <row r="13" spans="2:6" x14ac:dyDescent="0.25">
      <c r="B13" s="10" t="s">
        <v>24</v>
      </c>
      <c r="C13" s="11">
        <v>147</v>
      </c>
      <c r="D13" s="12">
        <v>2258</v>
      </c>
      <c r="E13" s="11">
        <f t="shared" si="0"/>
        <v>2111</v>
      </c>
      <c r="F13" s="13">
        <f t="shared" si="1"/>
        <v>14.360544217687075</v>
      </c>
    </row>
    <row r="14" spans="2:6" x14ac:dyDescent="0.25">
      <c r="B14" t="s">
        <v>25</v>
      </c>
      <c r="C14" s="14">
        <v>346</v>
      </c>
      <c r="D14" s="15">
        <v>1978</v>
      </c>
      <c r="E14" s="14">
        <f t="shared" si="0"/>
        <v>1632</v>
      </c>
      <c r="F14" s="16">
        <f t="shared" si="1"/>
        <v>4.7167630057803471</v>
      </c>
    </row>
    <row r="15" spans="2:6" x14ac:dyDescent="0.25">
      <c r="B15" s="10" t="s">
        <v>26</v>
      </c>
      <c r="C15" s="11">
        <v>36</v>
      </c>
      <c r="D15" s="12">
        <v>1838</v>
      </c>
      <c r="E15" s="11">
        <f t="shared" si="0"/>
        <v>1802</v>
      </c>
      <c r="F15" s="13">
        <f t="shared" si="1"/>
        <v>50.055555555555557</v>
      </c>
    </row>
    <row r="16" spans="2:6" x14ac:dyDescent="0.25">
      <c r="B16" s="17" t="s">
        <v>27</v>
      </c>
      <c r="C16" s="18">
        <v>102</v>
      </c>
      <c r="D16" s="19">
        <v>1234</v>
      </c>
      <c r="E16" s="18">
        <f t="shared" si="0"/>
        <v>1132</v>
      </c>
      <c r="F16" s="20">
        <f t="shared" si="1"/>
        <v>11.098039215686274</v>
      </c>
    </row>
    <row r="17" spans="2:6" x14ac:dyDescent="0.25">
      <c r="B17" s="21"/>
      <c r="C17" s="14"/>
      <c r="D17" s="14"/>
    </row>
    <row r="18" spans="2:6" ht="15.75" thickBot="1" x14ac:dyDescent="0.3">
      <c r="B18" s="2" t="s">
        <v>4</v>
      </c>
    </row>
    <row r="19" spans="2:6" ht="15.75" thickTop="1" x14ac:dyDescent="0.25">
      <c r="B19" s="54"/>
      <c r="C19" s="56" t="s">
        <v>0</v>
      </c>
      <c r="D19" s="57" t="s">
        <v>1</v>
      </c>
      <c r="E19" s="59" t="s">
        <v>7</v>
      </c>
      <c r="F19" s="60"/>
    </row>
    <row r="20" spans="2:6" x14ac:dyDescent="0.25">
      <c r="B20" s="55"/>
      <c r="C20" s="55"/>
      <c r="D20" s="58"/>
      <c r="E20" s="3" t="s">
        <v>9</v>
      </c>
      <c r="F20" s="3" t="s">
        <v>2</v>
      </c>
    </row>
    <row r="21" spans="2:6" x14ac:dyDescent="0.25">
      <c r="B21" s="4" t="s">
        <v>8</v>
      </c>
      <c r="C21" s="5">
        <v>4362</v>
      </c>
      <c r="D21" s="6">
        <v>67656</v>
      </c>
      <c r="E21" s="5">
        <f>D21-C21</f>
        <v>63294</v>
      </c>
      <c r="F21" s="7">
        <f>(D21/C21)-1</f>
        <v>14.510316368638239</v>
      </c>
    </row>
    <row r="22" spans="2:6" x14ac:dyDescent="0.25">
      <c r="B22" s="27" t="s">
        <v>10</v>
      </c>
      <c r="C22" s="38">
        <v>471</v>
      </c>
      <c r="D22" s="29">
        <v>2810</v>
      </c>
      <c r="E22" s="28">
        <f t="shared" ref="E22:E26" si="2">D22-C22</f>
        <v>2339</v>
      </c>
      <c r="F22" s="43">
        <f t="shared" ref="F22:F26" si="3">(D22/C22)-1</f>
        <v>4.9660297239915074</v>
      </c>
    </row>
    <row r="23" spans="2:6" x14ac:dyDescent="0.25">
      <c r="B23" s="10" t="s">
        <v>11</v>
      </c>
      <c r="C23" s="39">
        <v>238</v>
      </c>
      <c r="D23" s="12">
        <v>17089</v>
      </c>
      <c r="E23" s="11">
        <f t="shared" si="2"/>
        <v>16851</v>
      </c>
      <c r="F23" s="44">
        <f t="shared" si="3"/>
        <v>70.80252100840336</v>
      </c>
    </row>
    <row r="24" spans="2:6" x14ac:dyDescent="0.25">
      <c r="B24" s="27" t="s">
        <v>12</v>
      </c>
      <c r="C24" s="38">
        <v>757</v>
      </c>
      <c r="D24" s="29">
        <v>10194</v>
      </c>
      <c r="E24" s="28">
        <f t="shared" si="2"/>
        <v>9437</v>
      </c>
      <c r="F24" s="43">
        <f t="shared" si="3"/>
        <v>12.466314398943197</v>
      </c>
    </row>
    <row r="25" spans="2:6" x14ac:dyDescent="0.25">
      <c r="B25" s="10" t="s">
        <v>13</v>
      </c>
      <c r="C25" s="39">
        <v>193</v>
      </c>
      <c r="D25" s="12">
        <v>4769</v>
      </c>
      <c r="E25" s="11">
        <f t="shared" si="2"/>
        <v>4576</v>
      </c>
      <c r="F25" s="44">
        <f t="shared" si="3"/>
        <v>23.709844559585491</v>
      </c>
    </row>
    <row r="26" spans="2:6" x14ac:dyDescent="0.25">
      <c r="B26" s="27" t="s">
        <v>14</v>
      </c>
      <c r="C26" s="38">
        <v>1589</v>
      </c>
      <c r="D26" s="29">
        <v>6450</v>
      </c>
      <c r="E26" s="28">
        <f t="shared" si="2"/>
        <v>4861</v>
      </c>
      <c r="F26" s="43">
        <f t="shared" si="3"/>
        <v>3.0591567023285089</v>
      </c>
    </row>
    <row r="27" spans="2:6" x14ac:dyDescent="0.25">
      <c r="B27" s="10" t="s">
        <v>15</v>
      </c>
      <c r="C27" s="39">
        <v>297</v>
      </c>
      <c r="D27" s="12">
        <v>14613</v>
      </c>
      <c r="E27" s="11">
        <f>D27-C27</f>
        <v>14316</v>
      </c>
      <c r="F27" s="44">
        <f>(D27/C27)-1</f>
        <v>48.202020202020201</v>
      </c>
    </row>
    <row r="28" spans="2:6" x14ac:dyDescent="0.25">
      <c r="B28" s="27" t="s">
        <v>16</v>
      </c>
      <c r="C28" s="38">
        <v>67</v>
      </c>
      <c r="D28" s="29">
        <v>2802</v>
      </c>
      <c r="E28" s="28">
        <f>D28-C28</f>
        <v>2735</v>
      </c>
      <c r="F28" s="43">
        <f>(D28/C28)-1</f>
        <v>40.820895522388057</v>
      </c>
    </row>
    <row r="29" spans="2:6" x14ac:dyDescent="0.25">
      <c r="B29" s="10" t="s">
        <v>17</v>
      </c>
      <c r="C29" s="39">
        <v>18</v>
      </c>
      <c r="D29" s="12">
        <v>283</v>
      </c>
      <c r="E29" s="11">
        <f>D29-C29</f>
        <v>265</v>
      </c>
      <c r="F29" s="44">
        <f>(D29/C29)-1</f>
        <v>14.722222222222221</v>
      </c>
    </row>
    <row r="30" spans="2:6" x14ac:dyDescent="0.25">
      <c r="B30" s="32" t="s">
        <v>46</v>
      </c>
      <c r="C30" s="27"/>
      <c r="D30" s="31"/>
      <c r="E30" s="27"/>
      <c r="F30" s="27"/>
    </row>
    <row r="31" spans="2:6" x14ac:dyDescent="0.25">
      <c r="B31" s="24" t="s">
        <v>30</v>
      </c>
      <c r="C31" s="40">
        <v>197</v>
      </c>
      <c r="D31" s="26">
        <v>4970</v>
      </c>
      <c r="E31" s="25">
        <f>D31-C31</f>
        <v>4773</v>
      </c>
      <c r="F31" s="45">
        <f>(D31/C31)-1</f>
        <v>24.228426395939085</v>
      </c>
    </row>
    <row r="32" spans="2:6" x14ac:dyDescent="0.25">
      <c r="B32" s="32" t="s">
        <v>31</v>
      </c>
      <c r="C32" s="41">
        <v>11</v>
      </c>
      <c r="D32" s="34">
        <v>263</v>
      </c>
      <c r="E32" s="33">
        <f>D32-C32</f>
        <v>252</v>
      </c>
      <c r="F32" s="46">
        <f>(D32/C32)-1</f>
        <v>22.90909090909091</v>
      </c>
    </row>
    <row r="33" spans="2:6" x14ac:dyDescent="0.25">
      <c r="B33" s="24" t="s">
        <v>32</v>
      </c>
      <c r="C33" s="40">
        <v>7</v>
      </c>
      <c r="D33" s="26">
        <v>394</v>
      </c>
      <c r="E33" s="25">
        <f>D33-C33</f>
        <v>387</v>
      </c>
      <c r="F33" s="45">
        <f>(D33/C33)-1</f>
        <v>55.285714285714285</v>
      </c>
    </row>
    <row r="34" spans="2:6" x14ac:dyDescent="0.25">
      <c r="B34" s="32" t="s">
        <v>54</v>
      </c>
      <c r="C34" s="41">
        <v>39</v>
      </c>
      <c r="D34" s="34">
        <v>1733</v>
      </c>
      <c r="E34" s="33">
        <f t="shared" ref="E34" si="4">D34-C34</f>
        <v>1694</v>
      </c>
      <c r="F34" s="46">
        <f t="shared" ref="F34" si="5">(D34/C34)-1</f>
        <v>43.435897435897438</v>
      </c>
    </row>
    <row r="35" spans="2:6" x14ac:dyDescent="0.25">
      <c r="B35" s="48" t="s">
        <v>33</v>
      </c>
      <c r="C35" s="51">
        <v>478</v>
      </c>
      <c r="D35" s="50">
        <v>1286</v>
      </c>
      <c r="E35" s="49">
        <f>D35-C35</f>
        <v>808</v>
      </c>
      <c r="F35" s="52">
        <f>(D35/C35)-1</f>
        <v>1.6903765690376571</v>
      </c>
    </row>
    <row r="36" spans="2:6" x14ac:dyDescent="0.25">
      <c r="C36" s="14"/>
      <c r="D36" s="14"/>
    </row>
    <row r="37" spans="2:6" x14ac:dyDescent="0.25">
      <c r="B37" s="2" t="s">
        <v>3</v>
      </c>
      <c r="C37" s="22">
        <v>6098</v>
      </c>
      <c r="D37" s="22">
        <v>15208</v>
      </c>
      <c r="E37" s="22">
        <f>D37-C37</f>
        <v>9110</v>
      </c>
      <c r="F37" s="23">
        <f>(D37/C37)-1</f>
        <v>1.4939324368645459</v>
      </c>
    </row>
    <row r="39" spans="2:6" ht="72" customHeight="1" x14ac:dyDescent="0.25">
      <c r="B39" s="53" t="s">
        <v>55</v>
      </c>
      <c r="C39" s="53"/>
      <c r="D39" s="53"/>
      <c r="E39" s="53"/>
      <c r="F39" s="53"/>
    </row>
    <row r="41" spans="2:6" x14ac:dyDescent="0.25">
      <c r="B41" s="21" t="s">
        <v>45</v>
      </c>
    </row>
  </sheetData>
  <mergeCells count="9">
    <mergeCell ref="B39:F39"/>
    <mergeCell ref="B3:B4"/>
    <mergeCell ref="C3:C4"/>
    <mergeCell ref="D3:D4"/>
    <mergeCell ref="E3:F3"/>
    <mergeCell ref="B19:B20"/>
    <mergeCell ref="C19:C20"/>
    <mergeCell ref="D19:D20"/>
    <mergeCell ref="E19:F19"/>
  </mergeCells>
  <conditionalFormatting sqref="F16">
    <cfRule type="dataBar" priority="3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{A3BBC91D-C269-40C1-BFF2-5DAB9AABFD25}</x14:id>
        </ext>
      </extLst>
    </cfRule>
  </conditionalFormatting>
  <conditionalFormatting sqref="F15">
    <cfRule type="dataBar" priority="3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{04D7D48C-B793-4407-8CCC-82FD007C6991}</x14:id>
        </ext>
      </extLst>
    </cfRule>
  </conditionalFormatting>
  <conditionalFormatting sqref="F14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{38D41876-A444-4AE9-B145-7E807EA5C4D4}</x14:id>
        </ext>
      </extLst>
    </cfRule>
  </conditionalFormatting>
  <conditionalFormatting sqref="F13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{4B0AE800-5BC5-44D7-B061-CA42E82F09D8}</x14:id>
        </ext>
      </extLst>
    </cfRule>
  </conditionalFormatting>
  <conditionalFormatting sqref="F12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{B62125AE-C28B-4165-ABA1-61EC0C076DAF}</x14:id>
        </ext>
      </extLst>
    </cfRule>
  </conditionalFormatting>
  <conditionalFormatting sqref="F11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{316BA74E-CF78-4542-94D8-5303E45ECC71}</x14:id>
        </ext>
      </extLst>
    </cfRule>
  </conditionalFormatting>
  <conditionalFormatting sqref="F10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{8BF71AFB-C9D2-4DFE-B98B-E863927238A4}</x14:id>
        </ext>
      </extLst>
    </cfRule>
  </conditionalFormatting>
  <conditionalFormatting sqref="F9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{75CB0D53-D9A7-4C70-BF1A-207F24932608}</x14:id>
        </ext>
      </extLst>
    </cfRule>
  </conditionalFormatting>
  <conditionalFormatting sqref="F8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{F5033D96-7968-4CA6-985C-1DF764A77637}</x14:id>
        </ext>
      </extLst>
    </cfRule>
  </conditionalFormatting>
  <conditionalFormatting sqref="F7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{9E848688-D008-4219-9FE2-E0BF8212E2BD}</x14:id>
        </ext>
      </extLst>
    </cfRule>
  </conditionalFormatting>
  <conditionalFormatting sqref="F7:F16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{134BCFE0-729E-4949-A054-857525CD781B}</x14:id>
        </ext>
      </extLst>
    </cfRule>
  </conditionalFormatting>
  <conditionalFormatting sqref="F21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{A1A66F5F-6C92-4DB8-B46D-FB7B76EB508D}</x14:id>
        </ext>
      </extLst>
    </cfRule>
  </conditionalFormatting>
  <conditionalFormatting sqref="F7:F16 F5">
    <cfRule type="dataBar" priority="4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{8D948415-DA4B-47C7-A7E6-9CEE36409A77}</x14:id>
        </ext>
      </extLst>
    </cfRule>
  </conditionalFormatting>
  <conditionalFormatting sqref="F7:F16 F37 F5 F21:F29 F31:F35">
    <cfRule type="dataBar" priority="4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{2B942E84-B068-4E00-85FC-D59FC3DD255C}</x14:id>
        </ext>
      </extLst>
    </cfRule>
  </conditionalFormatting>
  <conditionalFormatting sqref="F5:F16 F37 F21:F29 F31:F35">
    <cfRule type="dataBar" priority="4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{BA6CC17C-097C-4BE4-B20A-9CFA1E878A30}</x14:id>
        </ext>
      </extLst>
    </cfRule>
  </conditionalFormatting>
  <conditionalFormatting sqref="F21:F29 F37 F31:F35">
    <cfRule type="dataBar" priority="4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{306D682E-8356-49EE-A799-C1BCCA71E83A}</x14:id>
        </ext>
      </extLst>
    </cfRule>
  </conditionalFormatting>
  <conditionalFormatting sqref="F31:F35 F21:F29 F5:F16">
    <cfRule type="dataBar" priority="4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{2E25FB3C-3D8C-4996-BE67-9A6E855AC68F}</x14:id>
        </ext>
      </extLst>
    </cfRule>
  </conditionalFormatting>
  <conditionalFormatting sqref="F4:F16 F21:F35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{F39C99D3-B0E0-4D31-936E-62BAE433F51A}</x14:id>
        </ext>
      </extLst>
    </cfRule>
  </conditionalFormatting>
  <pageMargins left="0.7" right="0.7" top="0.75" bottom="0.75" header="0.3" footer="0.3"/>
  <ignoredErrors>
    <ignoredError sqref="C19:D20 C3:D4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3BBC91D-C269-40C1-BFF2-5DAB9AABFD2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04D7D48C-B793-4407-8CCC-82FD007C699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38D41876-A444-4AE9-B145-7E807EA5C4D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4B0AE800-5BC5-44D7-B061-CA42E82F09D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B62125AE-C28B-4165-ABA1-61EC0C076DA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316BA74E-CF78-4542-94D8-5303E45ECC7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8BF71AFB-C9D2-4DFE-B98B-E863927238A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75CB0D53-D9A7-4C70-BF1A-207F2493260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F5033D96-7968-4CA6-985C-1DF764A7763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9E848688-D008-4219-9FE2-E0BF8212E2B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134BCFE0-729E-4949-A054-857525CD781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A1A66F5F-6C92-4DB8-B46D-FB7B76EB508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</xm:sqref>
        </x14:conditionalFormatting>
        <x14:conditionalFormatting xmlns:xm="http://schemas.microsoft.com/office/excel/2006/main">
          <x14:cfRule type="dataBar" id="{8D948415-DA4B-47C7-A7E6-9CEE36409A7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</xm:sqref>
        </x14:conditionalFormatting>
        <x14:conditionalFormatting xmlns:xm="http://schemas.microsoft.com/office/excel/2006/main">
          <x14:cfRule type="dataBar" id="{2B942E84-B068-4E00-85FC-D59FC3DD255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F7:F16 F37 F5 F21:F29 F31:F35</xm:sqref>
        </x14:conditionalFormatting>
        <x14:conditionalFormatting xmlns:xm="http://schemas.microsoft.com/office/excel/2006/main">
          <x14:cfRule type="dataBar" id="{BA6CC17C-097C-4BE4-B20A-9CFA1E878A3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F5:F16 F37 F21:F29 F31:F35</xm:sqref>
        </x14:conditionalFormatting>
        <x14:conditionalFormatting xmlns:xm="http://schemas.microsoft.com/office/excel/2006/main">
          <x14:cfRule type="dataBar" id="{306D682E-8356-49EE-A799-C1BCCA71E83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F21:F29 F37 F31:F35</xm:sqref>
        </x14:conditionalFormatting>
        <x14:conditionalFormatting xmlns:xm="http://schemas.microsoft.com/office/excel/2006/main">
          <x14:cfRule type="dataBar" id="{2E25FB3C-3D8C-4996-BE67-9A6E855AC68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F31:F35 F21:F29 F5:F16</xm:sqref>
        </x14:conditionalFormatting>
        <x14:conditionalFormatting xmlns:xm="http://schemas.microsoft.com/office/excel/2006/main">
          <x14:cfRule type="dataBar" id="{F39C99D3-B0E0-4D31-936E-62BAE433F51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F4:F16 F21:F35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E0BE3-F77B-47BF-ACD3-56029333C102}">
  <dimension ref="B1:L40"/>
  <sheetViews>
    <sheetView topLeftCell="A6" zoomScaleNormal="100" workbookViewId="0">
      <selection activeCell="C36" sqref="C36"/>
    </sheetView>
  </sheetViews>
  <sheetFormatPr defaultRowHeight="15" x14ac:dyDescent="0.25"/>
  <cols>
    <col min="2" max="2" width="23.85546875" customWidth="1"/>
    <col min="7" max="7" width="7.5703125" customWidth="1"/>
    <col min="8" max="8" width="23.85546875" customWidth="1"/>
  </cols>
  <sheetData>
    <row r="1" spans="2:12" x14ac:dyDescent="0.25">
      <c r="B1" s="1" t="s">
        <v>34</v>
      </c>
      <c r="H1" s="1" t="s">
        <v>34</v>
      </c>
    </row>
    <row r="2" spans="2:12" ht="15.75" thickBot="1" x14ac:dyDescent="0.3">
      <c r="B2" s="2" t="s">
        <v>41</v>
      </c>
      <c r="H2" s="2" t="s">
        <v>40</v>
      </c>
    </row>
    <row r="3" spans="2:12" ht="15.75" thickTop="1" x14ac:dyDescent="0.25">
      <c r="B3" s="54"/>
      <c r="C3" s="56" t="s">
        <v>0</v>
      </c>
      <c r="D3" s="57" t="s">
        <v>1</v>
      </c>
      <c r="E3" s="59" t="s">
        <v>7</v>
      </c>
      <c r="F3" s="60"/>
      <c r="H3" s="54"/>
      <c r="I3" s="56" t="s">
        <v>0</v>
      </c>
      <c r="J3" s="57" t="s">
        <v>1</v>
      </c>
      <c r="K3" s="59" t="s">
        <v>7</v>
      </c>
      <c r="L3" s="60"/>
    </row>
    <row r="4" spans="2:12" x14ac:dyDescent="0.25">
      <c r="B4" s="55"/>
      <c r="C4" s="55"/>
      <c r="D4" s="58"/>
      <c r="E4" s="3" t="s">
        <v>9</v>
      </c>
      <c r="F4" s="3" t="s">
        <v>2</v>
      </c>
      <c r="H4" s="55"/>
      <c r="I4" s="55"/>
      <c r="J4" s="58"/>
      <c r="K4" s="3" t="s">
        <v>9</v>
      </c>
      <c r="L4" s="3" t="s">
        <v>2</v>
      </c>
    </row>
    <row r="5" spans="2:12" x14ac:dyDescent="0.25">
      <c r="B5" s="4" t="s">
        <v>8</v>
      </c>
      <c r="C5" s="5">
        <v>2997</v>
      </c>
      <c r="D5" s="6">
        <v>75831</v>
      </c>
      <c r="E5" s="5">
        <f>D5-C5</f>
        <v>72834</v>
      </c>
      <c r="F5" s="7">
        <f>(D5/C5)-1</f>
        <v>24.302302302302301</v>
      </c>
      <c r="H5" s="4" t="s">
        <v>8</v>
      </c>
      <c r="I5" s="5">
        <v>7359</v>
      </c>
      <c r="J5" s="6">
        <v>143487</v>
      </c>
      <c r="K5" s="5">
        <f>J5-I5</f>
        <v>136128</v>
      </c>
      <c r="L5" s="7">
        <f>(J5/I5)-1</f>
        <v>18.498165511618428</v>
      </c>
    </row>
    <row r="6" spans="2:12" x14ac:dyDescent="0.25">
      <c r="B6" s="8" t="s">
        <v>43</v>
      </c>
      <c r="D6" s="9"/>
      <c r="H6" s="8" t="s">
        <v>44</v>
      </c>
      <c r="J6" s="9"/>
    </row>
    <row r="7" spans="2:12" x14ac:dyDescent="0.25">
      <c r="B7" s="10" t="s">
        <v>18</v>
      </c>
      <c r="C7" s="11">
        <v>55</v>
      </c>
      <c r="D7" s="12">
        <v>28842</v>
      </c>
      <c r="E7" s="11">
        <f t="shared" ref="E7:E16" si="0">D7-C7</f>
        <v>28787</v>
      </c>
      <c r="F7" s="13">
        <f t="shared" ref="F7:F16" si="1">(D7/C7)-1</f>
        <v>523.4</v>
      </c>
      <c r="H7" s="10" t="s">
        <v>18</v>
      </c>
      <c r="I7" s="11">
        <v>279</v>
      </c>
      <c r="J7" s="12">
        <v>44925</v>
      </c>
      <c r="K7" s="11">
        <f t="shared" ref="K7:K16" si="2">J7-I7</f>
        <v>44646</v>
      </c>
      <c r="L7" s="13">
        <f t="shared" ref="L7:L16" si="3">(J7/I7)-1</f>
        <v>160.02150537634409</v>
      </c>
    </row>
    <row r="8" spans="2:12" x14ac:dyDescent="0.25">
      <c r="B8" t="s">
        <v>19</v>
      </c>
      <c r="C8" s="14">
        <v>96</v>
      </c>
      <c r="D8" s="15">
        <v>10567</v>
      </c>
      <c r="E8" s="14">
        <f t="shared" si="0"/>
        <v>10471</v>
      </c>
      <c r="F8" s="16">
        <f t="shared" si="1"/>
        <v>109.07291666666667</v>
      </c>
      <c r="H8" t="s">
        <v>19</v>
      </c>
      <c r="I8" s="14">
        <v>375</v>
      </c>
      <c r="J8" s="15">
        <v>24576</v>
      </c>
      <c r="K8" s="14">
        <f t="shared" si="2"/>
        <v>24201</v>
      </c>
      <c r="L8" s="16">
        <f t="shared" si="3"/>
        <v>64.536000000000001</v>
      </c>
    </row>
    <row r="9" spans="2:12" x14ac:dyDescent="0.25">
      <c r="B9" s="10" t="s">
        <v>24</v>
      </c>
      <c r="C9" s="11">
        <v>93</v>
      </c>
      <c r="D9" s="12">
        <v>5278</v>
      </c>
      <c r="E9" s="11">
        <f t="shared" si="0"/>
        <v>5185</v>
      </c>
      <c r="F9" s="13">
        <f t="shared" si="1"/>
        <v>55.752688172043008</v>
      </c>
      <c r="H9" s="10" t="s">
        <v>21</v>
      </c>
      <c r="I9" s="11">
        <v>645</v>
      </c>
      <c r="J9" s="12">
        <v>8667</v>
      </c>
      <c r="K9" s="11">
        <f t="shared" si="2"/>
        <v>8022</v>
      </c>
      <c r="L9" s="13">
        <f t="shared" si="3"/>
        <v>12.437209302325581</v>
      </c>
    </row>
    <row r="10" spans="2:12" x14ac:dyDescent="0.25">
      <c r="B10" t="s">
        <v>21</v>
      </c>
      <c r="C10" s="14">
        <v>239</v>
      </c>
      <c r="D10" s="15">
        <v>4808</v>
      </c>
      <c r="E10" s="14">
        <f t="shared" si="0"/>
        <v>4569</v>
      </c>
      <c r="F10" s="16">
        <f t="shared" si="1"/>
        <v>19.11715481171548</v>
      </c>
      <c r="H10" t="s">
        <v>24</v>
      </c>
      <c r="I10" s="14">
        <v>240</v>
      </c>
      <c r="J10" s="15">
        <v>7536</v>
      </c>
      <c r="K10" s="14">
        <f t="shared" si="2"/>
        <v>7296</v>
      </c>
      <c r="L10" s="16">
        <f t="shared" si="3"/>
        <v>30.4</v>
      </c>
    </row>
    <row r="11" spans="2:12" x14ac:dyDescent="0.25">
      <c r="B11" s="10" t="s">
        <v>20</v>
      </c>
      <c r="C11" s="11">
        <v>1201</v>
      </c>
      <c r="D11" s="12">
        <v>2994</v>
      </c>
      <c r="E11" s="11">
        <f t="shared" si="0"/>
        <v>1793</v>
      </c>
      <c r="F11" s="13">
        <f t="shared" si="1"/>
        <v>1.4929225645295587</v>
      </c>
      <c r="H11" s="10" t="s">
        <v>20</v>
      </c>
      <c r="I11" s="11">
        <v>2424</v>
      </c>
      <c r="J11" s="12">
        <v>7282</v>
      </c>
      <c r="K11" s="11">
        <f t="shared" si="2"/>
        <v>4858</v>
      </c>
      <c r="L11" s="13">
        <f t="shared" si="3"/>
        <v>2.0041254125412542</v>
      </c>
    </row>
    <row r="12" spans="2:12" x14ac:dyDescent="0.25">
      <c r="B12" t="s">
        <v>23</v>
      </c>
      <c r="C12" s="14">
        <v>63</v>
      </c>
      <c r="D12" s="15">
        <v>2924</v>
      </c>
      <c r="E12" s="14">
        <f t="shared" si="0"/>
        <v>2861</v>
      </c>
      <c r="F12" s="16">
        <f t="shared" si="1"/>
        <v>45.412698412698411</v>
      </c>
      <c r="H12" t="s">
        <v>23</v>
      </c>
      <c r="I12" s="14">
        <v>127</v>
      </c>
      <c r="J12" s="15">
        <v>5365</v>
      </c>
      <c r="K12" s="14">
        <f t="shared" si="2"/>
        <v>5238</v>
      </c>
      <c r="L12" s="16">
        <f t="shared" si="3"/>
        <v>41.244094488188978</v>
      </c>
    </row>
    <row r="13" spans="2:12" x14ac:dyDescent="0.25">
      <c r="B13" s="10" t="s">
        <v>36</v>
      </c>
      <c r="C13" s="11">
        <v>118</v>
      </c>
      <c r="D13" s="12">
        <v>1984</v>
      </c>
      <c r="E13" s="11">
        <f t="shared" si="0"/>
        <v>1866</v>
      </c>
      <c r="F13" s="13">
        <f t="shared" si="1"/>
        <v>15.8135593220339</v>
      </c>
      <c r="H13" s="10" t="s">
        <v>35</v>
      </c>
      <c r="I13" s="11">
        <v>137</v>
      </c>
      <c r="J13" s="12">
        <v>4421</v>
      </c>
      <c r="K13" s="11">
        <f t="shared" si="2"/>
        <v>4284</v>
      </c>
      <c r="L13" s="13">
        <f t="shared" si="3"/>
        <v>31.270072992700733</v>
      </c>
    </row>
    <row r="14" spans="2:12" x14ac:dyDescent="0.25">
      <c r="B14" t="s">
        <v>27</v>
      </c>
      <c r="C14" s="14">
        <v>60</v>
      </c>
      <c r="D14" s="15">
        <v>1779</v>
      </c>
      <c r="E14" s="14">
        <f t="shared" si="0"/>
        <v>1719</v>
      </c>
      <c r="F14" s="16">
        <f t="shared" si="1"/>
        <v>28.65</v>
      </c>
      <c r="H14" t="s">
        <v>26</v>
      </c>
      <c r="I14" s="14">
        <v>54</v>
      </c>
      <c r="J14" s="15">
        <v>3399</v>
      </c>
      <c r="K14" s="14">
        <f t="shared" si="2"/>
        <v>3345</v>
      </c>
      <c r="L14" s="16">
        <f t="shared" si="3"/>
        <v>61.944444444444443</v>
      </c>
    </row>
    <row r="15" spans="2:12" x14ac:dyDescent="0.25">
      <c r="B15" s="10" t="s">
        <v>37</v>
      </c>
      <c r="C15" s="11">
        <v>13</v>
      </c>
      <c r="D15" s="12">
        <v>1685</v>
      </c>
      <c r="E15" s="11">
        <f t="shared" si="0"/>
        <v>1672</v>
      </c>
      <c r="F15" s="13">
        <f t="shared" si="1"/>
        <v>128.61538461538461</v>
      </c>
      <c r="H15" s="10" t="s">
        <v>36</v>
      </c>
      <c r="I15" s="11">
        <v>324</v>
      </c>
      <c r="J15" s="12">
        <v>3200</v>
      </c>
      <c r="K15" s="11">
        <f t="shared" si="2"/>
        <v>2876</v>
      </c>
      <c r="L15" s="13">
        <f t="shared" si="3"/>
        <v>8.8765432098765427</v>
      </c>
    </row>
    <row r="16" spans="2:12" x14ac:dyDescent="0.25">
      <c r="B16" s="17" t="s">
        <v>26</v>
      </c>
      <c r="C16" s="18">
        <v>18</v>
      </c>
      <c r="D16" s="19">
        <v>1356</v>
      </c>
      <c r="E16" s="18">
        <f t="shared" si="0"/>
        <v>1338</v>
      </c>
      <c r="F16" s="20">
        <f t="shared" si="1"/>
        <v>74.333333333333329</v>
      </c>
      <c r="H16" s="17" t="s">
        <v>27</v>
      </c>
      <c r="I16" s="18">
        <v>162</v>
      </c>
      <c r="J16" s="19">
        <v>3013</v>
      </c>
      <c r="K16" s="18">
        <f t="shared" si="2"/>
        <v>2851</v>
      </c>
      <c r="L16" s="20">
        <f t="shared" si="3"/>
        <v>17.598765432098766</v>
      </c>
    </row>
    <row r="17" spans="2:12" x14ac:dyDescent="0.25">
      <c r="B17" s="21"/>
      <c r="C17" s="14"/>
      <c r="D17" s="14"/>
      <c r="H17" s="21"/>
      <c r="I17" s="14"/>
      <c r="J17" s="14"/>
    </row>
    <row r="18" spans="2:12" ht="15.75" thickBot="1" x14ac:dyDescent="0.3">
      <c r="B18" s="2" t="s">
        <v>42</v>
      </c>
      <c r="H18" s="2" t="s">
        <v>39</v>
      </c>
    </row>
    <row r="19" spans="2:12" ht="15.75" thickTop="1" x14ac:dyDescent="0.25">
      <c r="B19" s="54"/>
      <c r="C19" s="56" t="s">
        <v>0</v>
      </c>
      <c r="D19" s="57" t="s">
        <v>1</v>
      </c>
      <c r="E19" s="59" t="s">
        <v>7</v>
      </c>
      <c r="F19" s="60"/>
      <c r="H19" s="54"/>
      <c r="I19" s="56" t="s">
        <v>0</v>
      </c>
      <c r="J19" s="57" t="s">
        <v>1</v>
      </c>
      <c r="K19" s="59" t="s">
        <v>7</v>
      </c>
      <c r="L19" s="60"/>
    </row>
    <row r="20" spans="2:12" x14ac:dyDescent="0.25">
      <c r="B20" s="55"/>
      <c r="C20" s="55"/>
      <c r="D20" s="58"/>
      <c r="E20" s="3" t="s">
        <v>9</v>
      </c>
      <c r="F20" s="3" t="s">
        <v>2</v>
      </c>
      <c r="H20" s="55"/>
      <c r="I20" s="55"/>
      <c r="J20" s="58"/>
      <c r="K20" s="3" t="s">
        <v>9</v>
      </c>
      <c r="L20" s="3" t="s">
        <v>2</v>
      </c>
    </row>
    <row r="21" spans="2:12" x14ac:dyDescent="0.25">
      <c r="B21" s="4" t="s">
        <v>8</v>
      </c>
      <c r="C21" s="5">
        <v>2997</v>
      </c>
      <c r="D21" s="6">
        <v>75831</v>
      </c>
      <c r="E21" s="5">
        <f>D21-C21</f>
        <v>72834</v>
      </c>
      <c r="F21" s="7">
        <f>(D21/C21)-1</f>
        <v>24.302302302302301</v>
      </c>
      <c r="H21" s="4" t="s">
        <v>8</v>
      </c>
      <c r="I21" s="5">
        <v>7359</v>
      </c>
      <c r="J21" s="6">
        <v>143487</v>
      </c>
      <c r="K21" s="5">
        <f>J21-I21</f>
        <v>136128</v>
      </c>
      <c r="L21" s="7">
        <f>(J21/I21)-1</f>
        <v>18.498165511618428</v>
      </c>
    </row>
    <row r="22" spans="2:12" x14ac:dyDescent="0.25">
      <c r="B22" s="27" t="s">
        <v>10</v>
      </c>
      <c r="C22" s="38">
        <v>217</v>
      </c>
      <c r="D22" s="29">
        <v>3440</v>
      </c>
      <c r="E22" s="28">
        <f t="shared" ref="E22:E26" si="4">D22-C22</f>
        <v>3223</v>
      </c>
      <c r="F22" s="43">
        <f t="shared" ref="F22:F26" si="5">(D22/C22)-1</f>
        <v>14.852534562211982</v>
      </c>
      <c r="H22" s="27" t="s">
        <v>10</v>
      </c>
      <c r="I22" s="38">
        <v>688</v>
      </c>
      <c r="J22" s="29">
        <v>6250</v>
      </c>
      <c r="K22" s="28">
        <f t="shared" ref="K22:K26" si="6">J22-I22</f>
        <v>5562</v>
      </c>
      <c r="L22" s="43">
        <f t="shared" ref="L22:L26" si="7">(J22/I22)-1</f>
        <v>8.0843023255813957</v>
      </c>
    </row>
    <row r="23" spans="2:12" x14ac:dyDescent="0.25">
      <c r="B23" s="10" t="s">
        <v>11</v>
      </c>
      <c r="C23" s="39">
        <v>68</v>
      </c>
      <c r="D23" s="12">
        <v>30527</v>
      </c>
      <c r="E23" s="11">
        <f t="shared" si="4"/>
        <v>30459</v>
      </c>
      <c r="F23" s="44">
        <f t="shared" si="5"/>
        <v>447.9264705882353</v>
      </c>
      <c r="H23" s="10" t="s">
        <v>11</v>
      </c>
      <c r="I23" s="39">
        <v>306</v>
      </c>
      <c r="J23" s="12">
        <v>47616</v>
      </c>
      <c r="K23" s="11">
        <f t="shared" si="6"/>
        <v>47310</v>
      </c>
      <c r="L23" s="44">
        <f t="shared" si="7"/>
        <v>154.60784313725489</v>
      </c>
    </row>
    <row r="24" spans="2:12" x14ac:dyDescent="0.25">
      <c r="B24" s="27" t="s">
        <v>12</v>
      </c>
      <c r="C24" s="38">
        <v>493</v>
      </c>
      <c r="D24" s="29">
        <v>14372</v>
      </c>
      <c r="E24" s="28">
        <f t="shared" si="4"/>
        <v>13879</v>
      </c>
      <c r="F24" s="43">
        <f t="shared" si="5"/>
        <v>28.152129817444219</v>
      </c>
      <c r="H24" s="27" t="s">
        <v>12</v>
      </c>
      <c r="I24" s="38">
        <v>1250</v>
      </c>
      <c r="J24" s="29">
        <v>24566</v>
      </c>
      <c r="K24" s="28">
        <f t="shared" si="6"/>
        <v>23316</v>
      </c>
      <c r="L24" s="43">
        <f t="shared" si="7"/>
        <v>18.652799999999999</v>
      </c>
    </row>
    <row r="25" spans="2:12" x14ac:dyDescent="0.25">
      <c r="B25" s="10" t="s">
        <v>13</v>
      </c>
      <c r="C25" s="39">
        <v>106</v>
      </c>
      <c r="D25" s="12">
        <v>2665</v>
      </c>
      <c r="E25" s="11">
        <f t="shared" si="4"/>
        <v>2559</v>
      </c>
      <c r="F25" s="44">
        <f t="shared" si="5"/>
        <v>24.141509433962263</v>
      </c>
      <c r="H25" s="10" t="s">
        <v>13</v>
      </c>
      <c r="I25" s="39">
        <v>299</v>
      </c>
      <c r="J25" s="12">
        <v>7434</v>
      </c>
      <c r="K25" s="11">
        <f t="shared" si="6"/>
        <v>7135</v>
      </c>
      <c r="L25" s="44">
        <f t="shared" si="7"/>
        <v>23.862876254180602</v>
      </c>
    </row>
    <row r="26" spans="2:12" x14ac:dyDescent="0.25">
      <c r="B26" s="27" t="s">
        <v>14</v>
      </c>
      <c r="C26" s="38">
        <v>1400</v>
      </c>
      <c r="D26" s="29">
        <v>3440</v>
      </c>
      <c r="E26" s="28">
        <f t="shared" si="4"/>
        <v>2040</v>
      </c>
      <c r="F26" s="43">
        <f t="shared" si="5"/>
        <v>1.4571428571428573</v>
      </c>
      <c r="H26" s="27" t="s">
        <v>14</v>
      </c>
      <c r="I26" s="38">
        <v>2989</v>
      </c>
      <c r="J26" s="29">
        <v>9890</v>
      </c>
      <c r="K26" s="28">
        <f t="shared" si="6"/>
        <v>6901</v>
      </c>
      <c r="L26" s="43">
        <f t="shared" si="7"/>
        <v>2.3087989294078288</v>
      </c>
    </row>
    <row r="27" spans="2:12" x14ac:dyDescent="0.25">
      <c r="B27" s="10" t="s">
        <v>15</v>
      </c>
      <c r="C27" s="39">
        <v>104</v>
      </c>
      <c r="D27" s="12">
        <v>10960</v>
      </c>
      <c r="E27" s="11">
        <f>D27-C27</f>
        <v>10856</v>
      </c>
      <c r="F27" s="44">
        <f>(D27/C27)-1</f>
        <v>104.38461538461539</v>
      </c>
      <c r="H27" s="10" t="s">
        <v>15</v>
      </c>
      <c r="I27" s="39">
        <v>401</v>
      </c>
      <c r="J27" s="12">
        <v>25573</v>
      </c>
      <c r="K27" s="11">
        <f>J27-I27</f>
        <v>25172</v>
      </c>
      <c r="L27" s="44">
        <f>(J27/I27)-1</f>
        <v>62.773067331670823</v>
      </c>
    </row>
    <row r="28" spans="2:12" x14ac:dyDescent="0.25">
      <c r="B28" s="27" t="s">
        <v>16</v>
      </c>
      <c r="C28" s="38">
        <v>62</v>
      </c>
      <c r="D28" s="29">
        <v>3234</v>
      </c>
      <c r="E28" s="28">
        <f>D28-C28</f>
        <v>3172</v>
      </c>
      <c r="F28" s="43">
        <f>(D28/C28)-1</f>
        <v>51.161290322580648</v>
      </c>
      <c r="H28" s="27" t="s">
        <v>16</v>
      </c>
      <c r="I28" s="38">
        <v>136</v>
      </c>
      <c r="J28" s="29">
        <v>6430</v>
      </c>
      <c r="K28" s="28">
        <f>J28-I28</f>
        <v>6294</v>
      </c>
      <c r="L28" s="43">
        <f>(J28/I28)-1</f>
        <v>46.279411764705884</v>
      </c>
    </row>
    <row r="29" spans="2:12" x14ac:dyDescent="0.25">
      <c r="B29" s="10" t="s">
        <v>17</v>
      </c>
      <c r="C29" s="39">
        <v>3</v>
      </c>
      <c r="D29" s="12">
        <v>288</v>
      </c>
      <c r="E29" s="11">
        <f>D29-C29</f>
        <v>285</v>
      </c>
      <c r="F29" s="44">
        <f>(D29/C29)-1</f>
        <v>95</v>
      </c>
      <c r="H29" s="10" t="s">
        <v>17</v>
      </c>
      <c r="I29" s="39">
        <v>21</v>
      </c>
      <c r="J29" s="12">
        <v>571</v>
      </c>
      <c r="K29" s="11">
        <f>J29-I29</f>
        <v>550</v>
      </c>
      <c r="L29" s="44">
        <f>(J29/I29)-1</f>
        <v>26.19047619047619</v>
      </c>
    </row>
    <row r="30" spans="2:12" x14ac:dyDescent="0.25">
      <c r="B30" s="30" t="s">
        <v>29</v>
      </c>
      <c r="C30" s="27"/>
      <c r="D30" s="31"/>
      <c r="E30" s="27"/>
      <c r="F30" s="27"/>
      <c r="H30" s="30" t="s">
        <v>29</v>
      </c>
      <c r="I30" s="27"/>
      <c r="J30" s="31"/>
      <c r="K30" s="27"/>
      <c r="L30" s="27"/>
    </row>
    <row r="31" spans="2:12" x14ac:dyDescent="0.25">
      <c r="B31" s="24" t="s">
        <v>30</v>
      </c>
      <c r="C31" s="40">
        <v>286</v>
      </c>
      <c r="D31" s="26">
        <v>4338</v>
      </c>
      <c r="E31" s="25">
        <f>D31-C31</f>
        <v>4052</v>
      </c>
      <c r="F31" s="45">
        <f>(D31/C31)-1</f>
        <v>14.167832167832168</v>
      </c>
      <c r="H31" s="24" t="s">
        <v>30</v>
      </c>
      <c r="I31" s="40">
        <v>483</v>
      </c>
      <c r="J31" s="26">
        <v>9308</v>
      </c>
      <c r="K31" s="25">
        <f>J31-I31</f>
        <v>8825</v>
      </c>
      <c r="L31" s="45">
        <f>(J31/I31)-1</f>
        <v>18.271221532091097</v>
      </c>
    </row>
    <row r="32" spans="2:12" x14ac:dyDescent="0.25">
      <c r="B32" s="32" t="s">
        <v>38</v>
      </c>
      <c r="C32" s="41">
        <v>24</v>
      </c>
      <c r="D32" s="34">
        <v>335</v>
      </c>
      <c r="E32" s="33">
        <f>D32-C32</f>
        <v>311</v>
      </c>
      <c r="F32" s="46">
        <f>(D32/C32)-1</f>
        <v>12.958333333333334</v>
      </c>
      <c r="H32" s="32" t="s">
        <v>38</v>
      </c>
      <c r="I32" s="41">
        <v>35</v>
      </c>
      <c r="J32" s="34">
        <v>598</v>
      </c>
      <c r="K32" s="33">
        <f>J32-I32</f>
        <v>563</v>
      </c>
      <c r="L32" s="46">
        <f>(J32/I32)-1</f>
        <v>16.085714285714285</v>
      </c>
    </row>
    <row r="33" spans="2:12" x14ac:dyDescent="0.25">
      <c r="B33" s="24" t="s">
        <v>54</v>
      </c>
      <c r="C33" s="40">
        <v>46</v>
      </c>
      <c r="D33" s="26">
        <v>1738</v>
      </c>
      <c r="E33" s="25">
        <f>D33-C33</f>
        <v>1692</v>
      </c>
      <c r="F33" s="45">
        <f>(D33/C33)-1</f>
        <v>36.782608695652172</v>
      </c>
      <c r="H33" s="24" t="s">
        <v>54</v>
      </c>
      <c r="I33" s="40">
        <v>85</v>
      </c>
      <c r="J33" s="26">
        <v>3471</v>
      </c>
      <c r="K33" s="25">
        <f>J33-I33</f>
        <v>3386</v>
      </c>
      <c r="L33" s="45">
        <f>(J33/I33)-1</f>
        <v>39.835294117647059</v>
      </c>
    </row>
    <row r="34" spans="2:12" x14ac:dyDescent="0.25">
      <c r="B34" s="35" t="s">
        <v>33</v>
      </c>
      <c r="C34" s="42">
        <v>188</v>
      </c>
      <c r="D34" s="37">
        <v>494</v>
      </c>
      <c r="E34" s="36">
        <f t="shared" ref="E34" si="8">D34-C34</f>
        <v>306</v>
      </c>
      <c r="F34" s="47">
        <f t="shared" ref="F34" si="9">(D34/C34)-1</f>
        <v>1.6276595744680851</v>
      </c>
      <c r="H34" s="35" t="s">
        <v>33</v>
      </c>
      <c r="I34" s="42">
        <v>666</v>
      </c>
      <c r="J34" s="37">
        <v>1780</v>
      </c>
      <c r="K34" s="36">
        <f t="shared" ref="K34" si="10">J34-I34</f>
        <v>1114</v>
      </c>
      <c r="L34" s="47">
        <f t="shared" ref="L34" si="11">(J34/I34)-1</f>
        <v>1.6726726726726726</v>
      </c>
    </row>
    <row r="35" spans="2:12" x14ac:dyDescent="0.25">
      <c r="C35" s="14"/>
      <c r="D35" s="14"/>
      <c r="I35" s="14"/>
      <c r="J35" s="14"/>
    </row>
    <row r="36" spans="2:12" x14ac:dyDescent="0.25">
      <c r="B36" s="2" t="s">
        <v>3</v>
      </c>
      <c r="C36" s="22">
        <v>2342</v>
      </c>
      <c r="D36" s="22">
        <v>27986</v>
      </c>
      <c r="E36" s="22">
        <f>D36-C36</f>
        <v>25644</v>
      </c>
      <c r="F36" s="23">
        <f>(D36/C36)-1</f>
        <v>10.949615713065755</v>
      </c>
      <c r="H36" s="2" t="s">
        <v>3</v>
      </c>
      <c r="I36" s="22">
        <v>8440</v>
      </c>
      <c r="J36" s="22">
        <v>43194</v>
      </c>
      <c r="K36" s="22">
        <f>J36-I36</f>
        <v>34754</v>
      </c>
      <c r="L36" s="23">
        <f>(J36/I36)-1</f>
        <v>4.117772511848341</v>
      </c>
    </row>
    <row r="38" spans="2:12" ht="71.25" customHeight="1" x14ac:dyDescent="0.25">
      <c r="B38" s="53" t="s">
        <v>56</v>
      </c>
      <c r="C38" s="53"/>
      <c r="D38" s="53"/>
      <c r="E38" s="53"/>
      <c r="F38" s="53"/>
    </row>
    <row r="40" spans="2:12" x14ac:dyDescent="0.25">
      <c r="B40" s="21" t="s">
        <v>45</v>
      </c>
      <c r="H40" s="21"/>
    </row>
  </sheetData>
  <mergeCells count="17">
    <mergeCell ref="H3:H4"/>
    <mergeCell ref="I3:I4"/>
    <mergeCell ref="B38:F38"/>
    <mergeCell ref="J3:J4"/>
    <mergeCell ref="K3:L3"/>
    <mergeCell ref="B19:B20"/>
    <mergeCell ref="C19:C20"/>
    <mergeCell ref="D19:D20"/>
    <mergeCell ref="E19:F19"/>
    <mergeCell ref="H19:H20"/>
    <mergeCell ref="I19:I20"/>
    <mergeCell ref="J19:J20"/>
    <mergeCell ref="K19:L19"/>
    <mergeCell ref="B3:B4"/>
    <mergeCell ref="C3:C4"/>
    <mergeCell ref="D3:D4"/>
    <mergeCell ref="E3:F3"/>
  </mergeCells>
  <conditionalFormatting sqref="F16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{97638551-7405-42E6-8481-8AEAE83E9922}</x14:id>
        </ext>
      </extLst>
    </cfRule>
  </conditionalFormatting>
  <conditionalFormatting sqref="F15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{8B5BFA3C-C37A-46CE-90F9-AEC1F75092B2}</x14:id>
        </ext>
      </extLst>
    </cfRule>
  </conditionalFormatting>
  <conditionalFormatting sqref="F14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{E9532E8B-29E5-44AE-AE2B-7B06C3C4A46A}</x14:id>
        </ext>
      </extLst>
    </cfRule>
  </conditionalFormatting>
  <conditionalFormatting sqref="F13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{619AA6A4-2C7A-41E7-909B-6EF65CFC4CD3}</x14:id>
        </ext>
      </extLst>
    </cfRule>
  </conditionalFormatting>
  <conditionalFormatting sqref="F12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{DAEDAF1F-E0F3-4664-9CCF-B416C15F8B0B}</x14:id>
        </ext>
      </extLst>
    </cfRule>
  </conditionalFormatting>
  <conditionalFormatting sqref="F11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{6E058F76-A267-4BDE-A3A3-15B46194FBF2}</x14:id>
        </ext>
      </extLst>
    </cfRule>
  </conditionalFormatting>
  <conditionalFormatting sqref="F10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{98B48ACE-2D60-4B0D-8F33-32E6DACEE853}</x14:id>
        </ext>
      </extLst>
    </cfRule>
  </conditionalFormatting>
  <conditionalFormatting sqref="F9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{2EC72F67-2CD9-46A2-832E-560153DD387D}</x14:id>
        </ext>
      </extLst>
    </cfRule>
  </conditionalFormatting>
  <conditionalFormatting sqref="F8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{98BE31D9-B3AE-4DA2-A8BE-5D22C9B999C2}</x14:id>
        </ext>
      </extLst>
    </cfRule>
  </conditionalFormatting>
  <conditionalFormatting sqref="F7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{4D752D8C-B100-41B1-ABAB-30F432BE3675}</x14:id>
        </ext>
      </extLst>
    </cfRule>
  </conditionalFormatting>
  <conditionalFormatting sqref="F7:F16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{62A9A34C-1CD5-4C78-90F5-0F02BC7C0903}</x14:id>
        </ext>
      </extLst>
    </cfRule>
  </conditionalFormatting>
  <conditionalFormatting sqref="F21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{190DE518-13B0-4806-B561-8E9C73161092}</x14:id>
        </ext>
      </extLst>
    </cfRule>
  </conditionalFormatting>
  <conditionalFormatting sqref="F7:F16 F5">
    <cfRule type="dataBar" priority="3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{08993BA6-CFE5-4797-A06D-00ED8ED0ACE0}</x14:id>
        </ext>
      </extLst>
    </cfRule>
  </conditionalFormatting>
  <conditionalFormatting sqref="F4:F16 F21:F29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{01E6B0D2-8BE3-4B88-90BB-7C3854FFD6EB}</x14:id>
        </ext>
      </extLst>
    </cfRule>
  </conditionalFormatting>
  <conditionalFormatting sqref="F31:F34 F36">
    <cfRule type="dataBar" priority="2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{E3AB1E38-3332-4CDB-AAEF-DB7AE97B139A}</x14:id>
        </ext>
      </extLst>
    </cfRule>
  </conditionalFormatting>
  <conditionalFormatting sqref="F31:F34 F36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{55495D1A-7436-4B86-A289-6BE9AAFCA407}</x14:id>
        </ext>
      </extLst>
    </cfRule>
  </conditionalFormatting>
  <conditionalFormatting sqref="F21:F34 F36 F7:F16 F5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{C7D2D9A6-4608-4311-A8C1-5CD7B484AE37}</x14:id>
        </ext>
      </extLst>
    </cfRule>
  </conditionalFormatting>
  <conditionalFormatting sqref="L16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{53D89E6F-E297-4A3C-A785-46D1D0A4C8E9}</x14:id>
        </ext>
      </extLst>
    </cfRule>
  </conditionalFormatting>
  <conditionalFormatting sqref="L15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{141C65D7-CD72-423A-8A0E-EB578DF13841}</x14:id>
        </ext>
      </extLst>
    </cfRule>
  </conditionalFormatting>
  <conditionalFormatting sqref="L14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{A7AFA63C-931F-4012-B31C-924BC30DDD99}</x14:id>
        </ext>
      </extLst>
    </cfRule>
  </conditionalFormatting>
  <conditionalFormatting sqref="L13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{520A5424-830F-468D-85EA-6C6C71B967DF}</x14:id>
        </ext>
      </extLst>
    </cfRule>
  </conditionalFormatting>
  <conditionalFormatting sqref="L12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{EBE86CD1-A32D-4DEA-A7A8-257119540CB4}</x14:id>
        </ext>
      </extLst>
    </cfRule>
  </conditionalFormatting>
  <conditionalFormatting sqref="L11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{90CE408C-454E-4AF6-A18A-6DECCB221570}</x14:id>
        </ext>
      </extLst>
    </cfRule>
  </conditionalFormatting>
  <conditionalFormatting sqref="L10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{028C6FFC-9676-4A51-947E-0F3707937577}</x14:id>
        </ext>
      </extLst>
    </cfRule>
  </conditionalFormatting>
  <conditionalFormatting sqref="L9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{FD8E879B-5EC3-4333-B878-E780530274DC}</x14:id>
        </ext>
      </extLst>
    </cfRule>
  </conditionalFormatting>
  <conditionalFormatting sqref="L8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{9781421A-BBF6-4365-95B1-CF999248E7B9}</x14:id>
        </ext>
      </extLst>
    </cfRule>
  </conditionalFormatting>
  <conditionalFormatting sqref="L7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{B801401A-3F70-4DBF-BE12-BBD696103986}</x14:id>
        </ext>
      </extLst>
    </cfRule>
  </conditionalFormatting>
  <conditionalFormatting sqref="L7:L16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{67B5F120-689A-4039-9370-608DC3C140F0}</x14:id>
        </ext>
      </extLst>
    </cfRule>
  </conditionalFormatting>
  <conditionalFormatting sqref="L21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{A029AD0E-7091-4FB1-8F56-13C0F3F9D6F2}</x14:id>
        </ext>
      </extLst>
    </cfRule>
  </conditionalFormatting>
  <conditionalFormatting sqref="L7:L16 L5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{3E8B18D5-87E2-4547-AE8F-AC88A7DB09F1}</x14:id>
        </ext>
      </extLst>
    </cfRule>
  </conditionalFormatting>
  <conditionalFormatting sqref="L4:L16 L21:L29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{E7E14D34-9B71-4A36-BB37-A54C3D5AEDCC}</x14:id>
        </ext>
      </extLst>
    </cfRule>
  </conditionalFormatting>
  <conditionalFormatting sqref="L31:L34 L36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{3C6CC86A-10BA-46CE-BB79-20E70BE29FC0}</x14:id>
        </ext>
      </extLst>
    </cfRule>
  </conditionalFormatting>
  <conditionalFormatting sqref="L31:L34 L3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{CB6DAE20-518E-474A-858A-2E2806211103}</x14:id>
        </ext>
      </extLst>
    </cfRule>
  </conditionalFormatting>
  <conditionalFormatting sqref="L21:L34 L36 L7:L16 L5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{157A111B-3233-4D8C-A49F-BD25A5A3360D}</x14:id>
        </ext>
      </extLst>
    </cfRule>
  </conditionalFormatting>
  <conditionalFormatting sqref="F31:F34">
    <cfRule type="dataBar" priority="4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{841F8599-FFAD-4913-8C6F-AB0880F1A485}</x14:id>
        </ext>
      </extLst>
    </cfRule>
  </conditionalFormatting>
  <conditionalFormatting sqref="F30:F34">
    <cfRule type="dataBar" priority="4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{53FAEEB7-1098-4047-A61E-F88DE3AD0F2D}</x14:id>
        </ext>
      </extLst>
    </cfRule>
  </conditionalFormatting>
  <conditionalFormatting sqref="L31:L34">
    <cfRule type="dataBar" priority="4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{66920109-F6F1-425E-B8AC-947DF8A6711E}</x14:id>
        </ext>
      </extLst>
    </cfRule>
  </conditionalFormatting>
  <conditionalFormatting sqref="L30:L34">
    <cfRule type="dataBar" priority="4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{0809C12C-52A2-4390-AB71-FE75EFC4596F}</x14:id>
        </ext>
      </extLst>
    </cfRule>
  </conditionalFormatting>
  <conditionalFormatting sqref="F7:F16 F5 F21:F29">
    <cfRule type="dataBar" priority="4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{A151A6A1-925B-4822-A78D-9BAB197D942A}</x14:id>
        </ext>
      </extLst>
    </cfRule>
  </conditionalFormatting>
  <conditionalFormatting sqref="F5:F16 F21:F29">
    <cfRule type="dataBar" priority="5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{8C458B33-9919-4DBE-B026-0F38271124B2}</x14:id>
        </ext>
      </extLst>
    </cfRule>
  </conditionalFormatting>
  <conditionalFormatting sqref="F21:F29">
    <cfRule type="dataBar" priority="5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{A8A3BD30-29B6-4193-ABA6-BFE2F2BE7FFA}</x14:id>
        </ext>
      </extLst>
    </cfRule>
  </conditionalFormatting>
  <conditionalFormatting sqref="F21:F29 F5:F16">
    <cfRule type="dataBar" priority="5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{4A5C1255-5D7A-4155-99EB-F0769B859A2C}</x14:id>
        </ext>
      </extLst>
    </cfRule>
  </conditionalFormatting>
  <conditionalFormatting sqref="L7:L16 L5 L21:L29">
    <cfRule type="dataBar" priority="6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{7B6240E1-6216-4DE0-9542-EC05ADB10E0A}</x14:id>
        </ext>
      </extLst>
    </cfRule>
  </conditionalFormatting>
  <conditionalFormatting sqref="L5:L16 L21:L29">
    <cfRule type="dataBar" priority="7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{FAA379A4-640E-4E4A-8B12-2E5DCF5157F6}</x14:id>
        </ext>
      </extLst>
    </cfRule>
  </conditionalFormatting>
  <conditionalFormatting sqref="L21:L29">
    <cfRule type="dataBar" priority="7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{F8D61168-42F5-4DD4-89BB-7387CF7BB54D}</x14:id>
        </ext>
      </extLst>
    </cfRule>
  </conditionalFormatting>
  <conditionalFormatting sqref="L21:L29 L5:L16">
    <cfRule type="dataBar" priority="7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{50188622-F960-4519-BF76-1A21C50AAD08}</x14:id>
        </ext>
      </extLst>
    </cfRule>
  </conditionalFormatting>
  <pageMargins left="0.7" right="0.7" top="0.75" bottom="0.75" header="0.3" footer="0.3"/>
  <pageSetup paperSize="9" orientation="portrait" verticalDpi="0" r:id="rId1"/>
  <ignoredErrors>
    <ignoredError sqref="C19:D20 I19:J20 I3:J4 C3:D4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7638551-7405-42E6-8481-8AEAE83E992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8B5BFA3C-C37A-46CE-90F9-AEC1F75092B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E9532E8B-29E5-44AE-AE2B-7B06C3C4A46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619AA6A4-2C7A-41E7-909B-6EF65CFC4CD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DAEDAF1F-E0F3-4664-9CCF-B416C15F8B0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6E058F76-A267-4BDE-A3A3-15B46194FBF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98B48ACE-2D60-4B0D-8F33-32E6DACEE85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2EC72F67-2CD9-46A2-832E-560153DD387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98BE31D9-B3AE-4DA2-A8BE-5D22C9B999C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4D752D8C-B100-41B1-ABAB-30F432BE367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62A9A34C-1CD5-4C78-90F5-0F02BC7C090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190DE518-13B0-4806-B561-8E9C7316109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</xm:sqref>
        </x14:conditionalFormatting>
        <x14:conditionalFormatting xmlns:xm="http://schemas.microsoft.com/office/excel/2006/main">
          <x14:cfRule type="dataBar" id="{08993BA6-CFE5-4797-A06D-00ED8ED0ACE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</xm:sqref>
        </x14:conditionalFormatting>
        <x14:conditionalFormatting xmlns:xm="http://schemas.microsoft.com/office/excel/2006/main">
          <x14:cfRule type="dataBar" id="{01E6B0D2-8BE3-4B88-90BB-7C3854FFD6E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F4:F16 F21:F29</xm:sqref>
        </x14:conditionalFormatting>
        <x14:conditionalFormatting xmlns:xm="http://schemas.microsoft.com/office/excel/2006/main">
          <x14:cfRule type="dataBar" id="{E3AB1E38-3332-4CDB-AAEF-DB7AE97B139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F31:F34 F36</xm:sqref>
        </x14:conditionalFormatting>
        <x14:conditionalFormatting xmlns:xm="http://schemas.microsoft.com/office/excel/2006/main">
          <x14:cfRule type="dataBar" id="{55495D1A-7436-4B86-A289-6BE9AAFCA40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F31:F34 F36</xm:sqref>
        </x14:conditionalFormatting>
        <x14:conditionalFormatting xmlns:xm="http://schemas.microsoft.com/office/excel/2006/main">
          <x14:cfRule type="dataBar" id="{C7D2D9A6-4608-4311-A8C1-5CD7B484AE3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F21:F34 F36 F7:F16 F5</xm:sqref>
        </x14:conditionalFormatting>
        <x14:conditionalFormatting xmlns:xm="http://schemas.microsoft.com/office/excel/2006/main">
          <x14:cfRule type="dataBar" id="{53D89E6F-E297-4A3C-A785-46D1D0A4C8E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141C65D7-CD72-423A-8A0E-EB578DF1384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A7AFA63C-931F-4012-B31C-924BC30DDD9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520A5424-830F-468D-85EA-6C6C71B967D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EBE86CD1-A32D-4DEA-A7A8-257119540CB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90CE408C-454E-4AF6-A18A-6DECCB22157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028C6FFC-9676-4A51-947E-0F370793757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FD8E879B-5EC3-4333-B878-E780530274D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9781421A-BBF6-4365-95B1-CF999248E7B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B801401A-3F70-4DBF-BE12-BBD69610398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67B5F120-689A-4039-9370-608DC3C140F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A029AD0E-7091-4FB1-8F56-13C0F3F9D6F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</xm:sqref>
        </x14:conditionalFormatting>
        <x14:conditionalFormatting xmlns:xm="http://schemas.microsoft.com/office/excel/2006/main">
          <x14:cfRule type="dataBar" id="{3E8B18D5-87E2-4547-AE8F-AC88A7DB09F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</xm:sqref>
        </x14:conditionalFormatting>
        <x14:conditionalFormatting xmlns:xm="http://schemas.microsoft.com/office/excel/2006/main">
          <x14:cfRule type="dataBar" id="{E7E14D34-9B71-4A36-BB37-A54C3D5AEDC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L4:L16 L21:L29</xm:sqref>
        </x14:conditionalFormatting>
        <x14:conditionalFormatting xmlns:xm="http://schemas.microsoft.com/office/excel/2006/main">
          <x14:cfRule type="dataBar" id="{3C6CC86A-10BA-46CE-BB79-20E70BE29FC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L31:L34 L36</xm:sqref>
        </x14:conditionalFormatting>
        <x14:conditionalFormatting xmlns:xm="http://schemas.microsoft.com/office/excel/2006/main">
          <x14:cfRule type="dataBar" id="{CB6DAE20-518E-474A-858A-2E280621110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L31:L34 L36</xm:sqref>
        </x14:conditionalFormatting>
        <x14:conditionalFormatting xmlns:xm="http://schemas.microsoft.com/office/excel/2006/main">
          <x14:cfRule type="dataBar" id="{157A111B-3233-4D8C-A49F-BD25A5A3360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L21:L34 L36 L7:L16 L5</xm:sqref>
        </x14:conditionalFormatting>
        <x14:conditionalFormatting xmlns:xm="http://schemas.microsoft.com/office/excel/2006/main">
          <x14:cfRule type="dataBar" id="{841F8599-FFAD-4913-8C6F-AB0880F1A48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F31:F34</xm:sqref>
        </x14:conditionalFormatting>
        <x14:conditionalFormatting xmlns:xm="http://schemas.microsoft.com/office/excel/2006/main">
          <x14:cfRule type="dataBar" id="{53FAEEB7-1098-4047-A61E-F88DE3AD0F2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F30:F34</xm:sqref>
        </x14:conditionalFormatting>
        <x14:conditionalFormatting xmlns:xm="http://schemas.microsoft.com/office/excel/2006/main">
          <x14:cfRule type="dataBar" id="{66920109-F6F1-425E-B8AC-947DF8A6711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L31:L34</xm:sqref>
        </x14:conditionalFormatting>
        <x14:conditionalFormatting xmlns:xm="http://schemas.microsoft.com/office/excel/2006/main">
          <x14:cfRule type="dataBar" id="{0809C12C-52A2-4390-AB71-FE75EFC4596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L30:L34</xm:sqref>
        </x14:conditionalFormatting>
        <x14:conditionalFormatting xmlns:xm="http://schemas.microsoft.com/office/excel/2006/main">
          <x14:cfRule type="dataBar" id="{A151A6A1-925B-4822-A78D-9BAB197D942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F7:F16 F5 F21:F29</xm:sqref>
        </x14:conditionalFormatting>
        <x14:conditionalFormatting xmlns:xm="http://schemas.microsoft.com/office/excel/2006/main">
          <x14:cfRule type="dataBar" id="{8C458B33-9919-4DBE-B026-0F38271124B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F5:F16 F21:F29</xm:sqref>
        </x14:conditionalFormatting>
        <x14:conditionalFormatting xmlns:xm="http://schemas.microsoft.com/office/excel/2006/main">
          <x14:cfRule type="dataBar" id="{A8A3BD30-29B6-4193-ABA6-BFE2F2BE7FF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F21:F29</xm:sqref>
        </x14:conditionalFormatting>
        <x14:conditionalFormatting xmlns:xm="http://schemas.microsoft.com/office/excel/2006/main">
          <x14:cfRule type="dataBar" id="{4A5C1255-5D7A-4155-99EB-F0769B859A2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F21:F29 F5:F16</xm:sqref>
        </x14:conditionalFormatting>
        <x14:conditionalFormatting xmlns:xm="http://schemas.microsoft.com/office/excel/2006/main">
          <x14:cfRule type="dataBar" id="{7B6240E1-6216-4DE0-9542-EC05ADB10E0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L7:L16 L5 L21:L29</xm:sqref>
        </x14:conditionalFormatting>
        <x14:conditionalFormatting xmlns:xm="http://schemas.microsoft.com/office/excel/2006/main">
          <x14:cfRule type="dataBar" id="{FAA379A4-640E-4E4A-8B12-2E5DCF5157F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L5:L16 L21:L29</xm:sqref>
        </x14:conditionalFormatting>
        <x14:conditionalFormatting xmlns:xm="http://schemas.microsoft.com/office/excel/2006/main">
          <x14:cfRule type="dataBar" id="{F8D61168-42F5-4DD4-89BB-7387CF7BB54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L21:L29</xm:sqref>
        </x14:conditionalFormatting>
        <x14:conditionalFormatting xmlns:xm="http://schemas.microsoft.com/office/excel/2006/main">
          <x14:cfRule type="dataBar" id="{50188622-F960-4519-BF76-1A21C50AAD0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L21:L29 L5:L16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DC3B2-7657-4286-9FE3-190492D5277A}">
  <dimension ref="B1:L40"/>
  <sheetViews>
    <sheetView tabSelected="1" topLeftCell="A4" workbookViewId="0">
      <selection activeCell="O21" sqref="O21"/>
    </sheetView>
  </sheetViews>
  <sheetFormatPr defaultRowHeight="15" x14ac:dyDescent="0.25"/>
  <cols>
    <col min="2" max="2" width="23.85546875" customWidth="1"/>
    <col min="7" max="7" width="7.5703125" customWidth="1"/>
    <col min="8" max="8" width="23.85546875" customWidth="1"/>
  </cols>
  <sheetData>
    <row r="1" spans="2:12" x14ac:dyDescent="0.25">
      <c r="B1" s="1" t="s">
        <v>34</v>
      </c>
      <c r="H1" s="1" t="s">
        <v>34</v>
      </c>
    </row>
    <row r="2" spans="2:12" ht="15.75" thickBot="1" x14ac:dyDescent="0.3">
      <c r="B2" s="2" t="s">
        <v>47</v>
      </c>
      <c r="H2" s="2" t="s">
        <v>48</v>
      </c>
    </row>
    <row r="3" spans="2:12" ht="15.75" thickTop="1" x14ac:dyDescent="0.25">
      <c r="B3" s="54"/>
      <c r="C3" s="56" t="s">
        <v>0</v>
      </c>
      <c r="D3" s="57" t="s">
        <v>1</v>
      </c>
      <c r="E3" s="59" t="s">
        <v>7</v>
      </c>
      <c r="F3" s="60"/>
      <c r="H3" s="54"/>
      <c r="I3" s="56" t="s">
        <v>0</v>
      </c>
      <c r="J3" s="57" t="s">
        <v>1</v>
      </c>
      <c r="K3" s="59" t="s">
        <v>7</v>
      </c>
      <c r="L3" s="60"/>
    </row>
    <row r="4" spans="2:12" x14ac:dyDescent="0.25">
      <c r="B4" s="55"/>
      <c r="C4" s="55"/>
      <c r="D4" s="58"/>
      <c r="E4" s="3" t="s">
        <v>9</v>
      </c>
      <c r="F4" s="3" t="s">
        <v>2</v>
      </c>
      <c r="H4" s="55"/>
      <c r="I4" s="55"/>
      <c r="J4" s="58"/>
      <c r="K4" s="3" t="s">
        <v>9</v>
      </c>
      <c r="L4" s="3" t="s">
        <v>2</v>
      </c>
    </row>
    <row r="5" spans="2:12" x14ac:dyDescent="0.25">
      <c r="B5" s="4" t="s">
        <v>8</v>
      </c>
      <c r="C5" s="5">
        <v>4601</v>
      </c>
      <c r="D5" s="6">
        <v>101173</v>
      </c>
      <c r="E5" s="5">
        <f>D5-C5</f>
        <v>96572</v>
      </c>
      <c r="F5" s="7">
        <f>(D5/C5)-1</f>
        <v>20.989350141273636</v>
      </c>
      <c r="H5" s="4" t="s">
        <v>8</v>
      </c>
      <c r="I5" s="5">
        <v>11960</v>
      </c>
      <c r="J5" s="6">
        <v>244660</v>
      </c>
      <c r="K5" s="5">
        <f>J5-I5</f>
        <v>232700</v>
      </c>
      <c r="L5" s="7">
        <f>(J5/I5)-1</f>
        <v>19.456521739130434</v>
      </c>
    </row>
    <row r="6" spans="2:12" x14ac:dyDescent="0.25">
      <c r="B6" s="8" t="s">
        <v>51</v>
      </c>
      <c r="D6" s="9"/>
      <c r="H6" s="8" t="s">
        <v>52</v>
      </c>
      <c r="J6" s="9"/>
    </row>
    <row r="7" spans="2:12" x14ac:dyDescent="0.25">
      <c r="B7" s="10" t="s">
        <v>18</v>
      </c>
      <c r="C7" s="11">
        <v>119</v>
      </c>
      <c r="D7" s="12">
        <v>27886</v>
      </c>
      <c r="E7" s="11">
        <f t="shared" ref="E7:E16" si="0">D7-C7</f>
        <v>27767</v>
      </c>
      <c r="F7" s="13">
        <f t="shared" ref="F7:F16" si="1">(D7/C7)-1</f>
        <v>233.33613445378151</v>
      </c>
      <c r="H7" s="10" t="s">
        <v>18</v>
      </c>
      <c r="I7" s="11">
        <v>398</v>
      </c>
      <c r="J7" s="12">
        <v>72811</v>
      </c>
      <c r="K7" s="11">
        <f t="shared" ref="K7:K16" si="2">J7-I7</f>
        <v>72413</v>
      </c>
      <c r="L7" s="13">
        <f t="shared" ref="L7:L16" si="3">(J7/I7)-1</f>
        <v>181.94221105527637</v>
      </c>
    </row>
    <row r="8" spans="2:12" x14ac:dyDescent="0.25">
      <c r="B8" t="s">
        <v>19</v>
      </c>
      <c r="C8" s="14">
        <v>236</v>
      </c>
      <c r="D8" s="15">
        <v>16433</v>
      </c>
      <c r="E8" s="14">
        <f t="shared" si="0"/>
        <v>16197</v>
      </c>
      <c r="F8" s="16">
        <f t="shared" si="1"/>
        <v>68.631355932203391</v>
      </c>
      <c r="H8" t="s">
        <v>19</v>
      </c>
      <c r="I8" s="14">
        <v>611</v>
      </c>
      <c r="J8" s="15">
        <v>41009</v>
      </c>
      <c r="K8" s="14">
        <f t="shared" si="2"/>
        <v>40398</v>
      </c>
      <c r="L8" s="16">
        <f t="shared" si="3"/>
        <v>66.117839607201304</v>
      </c>
    </row>
    <row r="9" spans="2:12" x14ac:dyDescent="0.25">
      <c r="B9" s="10" t="s">
        <v>21</v>
      </c>
      <c r="C9" s="11">
        <v>600</v>
      </c>
      <c r="D9" s="12">
        <v>8940</v>
      </c>
      <c r="E9" s="11">
        <f t="shared" si="0"/>
        <v>8340</v>
      </c>
      <c r="F9" s="13">
        <f t="shared" si="1"/>
        <v>13.9</v>
      </c>
      <c r="H9" s="10" t="s">
        <v>21</v>
      </c>
      <c r="I9" s="11">
        <v>1245</v>
      </c>
      <c r="J9" s="12">
        <v>17607</v>
      </c>
      <c r="K9" s="11">
        <f t="shared" si="2"/>
        <v>16362</v>
      </c>
      <c r="L9" s="13">
        <f t="shared" si="3"/>
        <v>13.142168674698794</v>
      </c>
    </row>
    <row r="10" spans="2:12" x14ac:dyDescent="0.25">
      <c r="B10" t="s">
        <v>24</v>
      </c>
      <c r="C10" s="14">
        <v>218</v>
      </c>
      <c r="D10" s="15">
        <v>5964</v>
      </c>
      <c r="E10" s="14">
        <f t="shared" si="0"/>
        <v>5746</v>
      </c>
      <c r="F10" s="16">
        <f t="shared" si="1"/>
        <v>26.357798165137616</v>
      </c>
      <c r="H10" t="s">
        <v>24</v>
      </c>
      <c r="I10" s="14">
        <v>458</v>
      </c>
      <c r="J10" s="15">
        <v>13500</v>
      </c>
      <c r="K10" s="14">
        <f t="shared" si="2"/>
        <v>13042</v>
      </c>
      <c r="L10" s="16">
        <f t="shared" si="3"/>
        <v>28.475982532751093</v>
      </c>
    </row>
    <row r="11" spans="2:12" x14ac:dyDescent="0.25">
      <c r="B11" s="10" t="s">
        <v>20</v>
      </c>
      <c r="C11" s="11">
        <v>1286</v>
      </c>
      <c r="D11" s="12">
        <v>4372</v>
      </c>
      <c r="E11" s="11">
        <f t="shared" si="0"/>
        <v>3086</v>
      </c>
      <c r="F11" s="13">
        <f t="shared" si="1"/>
        <v>2.3996889580093312</v>
      </c>
      <c r="H11" s="10" t="s">
        <v>20</v>
      </c>
      <c r="I11" s="11">
        <v>3710</v>
      </c>
      <c r="J11" s="12">
        <v>11654</v>
      </c>
      <c r="K11" s="11">
        <f t="shared" si="2"/>
        <v>7944</v>
      </c>
      <c r="L11" s="13">
        <f t="shared" si="3"/>
        <v>2.1412398921832883</v>
      </c>
    </row>
    <row r="12" spans="2:12" x14ac:dyDescent="0.25">
      <c r="B12" t="s">
        <v>27</v>
      </c>
      <c r="C12" s="14">
        <v>83</v>
      </c>
      <c r="D12" s="15">
        <v>2860</v>
      </c>
      <c r="E12" s="14">
        <f t="shared" si="0"/>
        <v>2777</v>
      </c>
      <c r="F12" s="16">
        <f t="shared" si="1"/>
        <v>33.457831325301207</v>
      </c>
      <c r="H12" t="s">
        <v>23</v>
      </c>
      <c r="I12" s="14">
        <v>214</v>
      </c>
      <c r="J12" s="15">
        <v>8081</v>
      </c>
      <c r="K12" s="14">
        <f t="shared" si="2"/>
        <v>7867</v>
      </c>
      <c r="L12" s="16">
        <f t="shared" si="3"/>
        <v>36.761682242990652</v>
      </c>
    </row>
    <row r="13" spans="2:12" x14ac:dyDescent="0.25">
      <c r="B13" s="10" t="s">
        <v>35</v>
      </c>
      <c r="C13" s="11">
        <v>70</v>
      </c>
      <c r="D13" s="12">
        <v>2860</v>
      </c>
      <c r="E13" s="11">
        <f t="shared" si="0"/>
        <v>2790</v>
      </c>
      <c r="F13" s="13">
        <f t="shared" si="1"/>
        <v>39.857142857142854</v>
      </c>
      <c r="H13" s="10" t="s">
        <v>35</v>
      </c>
      <c r="I13" s="11">
        <v>207</v>
      </c>
      <c r="J13" s="12">
        <v>7281</v>
      </c>
      <c r="K13" s="11">
        <f t="shared" si="2"/>
        <v>7074</v>
      </c>
      <c r="L13" s="13">
        <f t="shared" si="3"/>
        <v>34.173913043478258</v>
      </c>
    </row>
    <row r="14" spans="2:12" x14ac:dyDescent="0.25">
      <c r="B14" t="s">
        <v>36</v>
      </c>
      <c r="C14" s="14">
        <v>242</v>
      </c>
      <c r="D14" s="15">
        <v>2768</v>
      </c>
      <c r="E14" s="14">
        <f t="shared" si="0"/>
        <v>2526</v>
      </c>
      <c r="F14" s="16">
        <f t="shared" si="1"/>
        <v>10.438016528925619</v>
      </c>
      <c r="H14" t="s">
        <v>36</v>
      </c>
      <c r="I14" s="14">
        <v>566</v>
      </c>
      <c r="J14" s="15">
        <v>5968</v>
      </c>
      <c r="K14" s="14">
        <f t="shared" si="2"/>
        <v>5402</v>
      </c>
      <c r="L14" s="16">
        <f t="shared" si="3"/>
        <v>9.5441696113074208</v>
      </c>
    </row>
    <row r="15" spans="2:12" x14ac:dyDescent="0.25">
      <c r="B15" s="10" t="s">
        <v>23</v>
      </c>
      <c r="C15" s="11">
        <v>87</v>
      </c>
      <c r="D15" s="12">
        <v>2716</v>
      </c>
      <c r="E15" s="11">
        <f t="shared" si="0"/>
        <v>2629</v>
      </c>
      <c r="F15" s="13">
        <f t="shared" si="1"/>
        <v>30.2183908045977</v>
      </c>
      <c r="H15" s="10" t="s">
        <v>27</v>
      </c>
      <c r="I15" s="11">
        <v>245</v>
      </c>
      <c r="J15" s="12">
        <v>5873</v>
      </c>
      <c r="K15" s="11">
        <f t="shared" si="2"/>
        <v>5628</v>
      </c>
      <c r="L15" s="13">
        <f t="shared" si="3"/>
        <v>22.971428571428572</v>
      </c>
    </row>
    <row r="16" spans="2:12" x14ac:dyDescent="0.25">
      <c r="B16" s="17" t="s">
        <v>37</v>
      </c>
      <c r="C16" s="18">
        <v>13</v>
      </c>
      <c r="D16" s="19">
        <v>1818</v>
      </c>
      <c r="E16" s="18">
        <f t="shared" si="0"/>
        <v>1805</v>
      </c>
      <c r="F16" s="20">
        <f t="shared" si="1"/>
        <v>138.84615384615384</v>
      </c>
      <c r="H16" s="17" t="s">
        <v>26</v>
      </c>
      <c r="I16" s="18">
        <v>70</v>
      </c>
      <c r="J16" s="19">
        <v>5292</v>
      </c>
      <c r="K16" s="18">
        <f t="shared" si="2"/>
        <v>5222</v>
      </c>
      <c r="L16" s="20">
        <f t="shared" si="3"/>
        <v>74.599999999999994</v>
      </c>
    </row>
    <row r="17" spans="2:12" x14ac:dyDescent="0.25">
      <c r="B17" s="21"/>
      <c r="C17" s="14"/>
      <c r="D17" s="14"/>
      <c r="H17" s="21"/>
      <c r="I17" s="14"/>
      <c r="J17" s="14"/>
    </row>
    <row r="18" spans="2:12" ht="15.75" thickBot="1" x14ac:dyDescent="0.3">
      <c r="B18" s="2" t="s">
        <v>50</v>
      </c>
      <c r="H18" s="2" t="s">
        <v>49</v>
      </c>
    </row>
    <row r="19" spans="2:12" ht="15.75" thickTop="1" x14ac:dyDescent="0.25">
      <c r="B19" s="54"/>
      <c r="C19" s="56" t="s">
        <v>0</v>
      </c>
      <c r="D19" s="57" t="s">
        <v>1</v>
      </c>
      <c r="E19" s="59" t="s">
        <v>7</v>
      </c>
      <c r="F19" s="60"/>
      <c r="H19" s="54"/>
      <c r="I19" s="56" t="s">
        <v>0</v>
      </c>
      <c r="J19" s="57" t="s">
        <v>1</v>
      </c>
      <c r="K19" s="59" t="s">
        <v>7</v>
      </c>
      <c r="L19" s="60"/>
    </row>
    <row r="20" spans="2:12" x14ac:dyDescent="0.25">
      <c r="B20" s="55"/>
      <c r="C20" s="55"/>
      <c r="D20" s="58"/>
      <c r="E20" s="3" t="s">
        <v>9</v>
      </c>
      <c r="F20" s="3" t="s">
        <v>2</v>
      </c>
      <c r="H20" s="55"/>
      <c r="I20" s="55"/>
      <c r="J20" s="58"/>
      <c r="K20" s="3" t="s">
        <v>9</v>
      </c>
      <c r="L20" s="3" t="s">
        <v>2</v>
      </c>
    </row>
    <row r="21" spans="2:12" x14ac:dyDescent="0.25">
      <c r="B21" s="4" t="s">
        <v>8</v>
      </c>
      <c r="C21" s="5">
        <v>4601</v>
      </c>
      <c r="D21" s="6">
        <v>101173</v>
      </c>
      <c r="E21" s="5">
        <f>D21-C21</f>
        <v>96572</v>
      </c>
      <c r="F21" s="7">
        <f>(D21/C21)-1</f>
        <v>20.989350141273636</v>
      </c>
      <c r="H21" s="4" t="s">
        <v>8</v>
      </c>
      <c r="I21" s="5">
        <v>11960</v>
      </c>
      <c r="J21" s="6">
        <v>244660</v>
      </c>
      <c r="K21" s="5">
        <f>J21-I21</f>
        <v>232700</v>
      </c>
      <c r="L21" s="7">
        <f>(J21/I21)-1</f>
        <v>19.456521739130434</v>
      </c>
    </row>
    <row r="22" spans="2:12" x14ac:dyDescent="0.25">
      <c r="B22" s="27" t="s">
        <v>10</v>
      </c>
      <c r="C22" s="61">
        <v>421</v>
      </c>
      <c r="D22" s="29">
        <v>5437</v>
      </c>
      <c r="E22" s="28">
        <f t="shared" ref="E22:E26" si="4">D22-C22</f>
        <v>5016</v>
      </c>
      <c r="F22" s="43">
        <f t="shared" ref="F22:F26" si="5">(D22/C22)-1</f>
        <v>11.914489311163896</v>
      </c>
      <c r="H22" s="27" t="s">
        <v>10</v>
      </c>
      <c r="I22" s="61">
        <v>1109</v>
      </c>
      <c r="J22" s="29">
        <v>11687</v>
      </c>
      <c r="K22" s="28">
        <f t="shared" ref="K22:K26" si="6">J22-I22</f>
        <v>10578</v>
      </c>
      <c r="L22" s="43">
        <f t="shared" ref="L22:L26" si="7">(J22/I22)-1</f>
        <v>9.5383228133453564</v>
      </c>
    </row>
    <row r="23" spans="2:12" x14ac:dyDescent="0.25">
      <c r="B23" s="10" t="s">
        <v>11</v>
      </c>
      <c r="C23" s="62">
        <v>132</v>
      </c>
      <c r="D23" s="12">
        <v>29704</v>
      </c>
      <c r="E23" s="11">
        <f t="shared" si="4"/>
        <v>29572</v>
      </c>
      <c r="F23" s="44">
        <f t="shared" si="5"/>
        <v>224.03030303030303</v>
      </c>
      <c r="H23" s="10" t="s">
        <v>11</v>
      </c>
      <c r="I23" s="62">
        <v>438</v>
      </c>
      <c r="J23" s="12">
        <v>77320</v>
      </c>
      <c r="K23" s="11">
        <f t="shared" si="6"/>
        <v>76882</v>
      </c>
      <c r="L23" s="44">
        <f t="shared" si="7"/>
        <v>175.5296803652968</v>
      </c>
    </row>
    <row r="24" spans="2:12" x14ac:dyDescent="0.25">
      <c r="B24" s="27" t="s">
        <v>12</v>
      </c>
      <c r="C24" s="61">
        <v>1027</v>
      </c>
      <c r="D24" s="29">
        <v>19930</v>
      </c>
      <c r="E24" s="28">
        <f t="shared" si="4"/>
        <v>18903</v>
      </c>
      <c r="F24" s="43">
        <f t="shared" si="5"/>
        <v>18.406037000973711</v>
      </c>
      <c r="H24" s="27" t="s">
        <v>12</v>
      </c>
      <c r="I24" s="61">
        <v>2277</v>
      </c>
      <c r="J24" s="29">
        <v>44496</v>
      </c>
      <c r="K24" s="28">
        <f t="shared" si="6"/>
        <v>42219</v>
      </c>
      <c r="L24" s="43">
        <f t="shared" si="7"/>
        <v>18.541501976284586</v>
      </c>
    </row>
    <row r="25" spans="2:12" x14ac:dyDescent="0.25">
      <c r="B25" s="10" t="s">
        <v>13</v>
      </c>
      <c r="C25" s="62">
        <v>153</v>
      </c>
      <c r="D25" s="12">
        <v>5721</v>
      </c>
      <c r="E25" s="11">
        <f t="shared" si="4"/>
        <v>5568</v>
      </c>
      <c r="F25" s="44">
        <f t="shared" si="5"/>
        <v>36.392156862745097</v>
      </c>
      <c r="H25" s="10" t="s">
        <v>13</v>
      </c>
      <c r="I25" s="62">
        <v>452</v>
      </c>
      <c r="J25" s="12">
        <v>13155</v>
      </c>
      <c r="K25" s="11">
        <f t="shared" si="6"/>
        <v>12703</v>
      </c>
      <c r="L25" s="44">
        <f t="shared" si="7"/>
        <v>28.103982300884955</v>
      </c>
    </row>
    <row r="26" spans="2:12" x14ac:dyDescent="0.25">
      <c r="B26" s="27" t="s">
        <v>14</v>
      </c>
      <c r="C26" s="61">
        <v>1651</v>
      </c>
      <c r="D26" s="29">
        <v>5866</v>
      </c>
      <c r="E26" s="28">
        <f t="shared" si="4"/>
        <v>4215</v>
      </c>
      <c r="F26" s="43">
        <f t="shared" si="5"/>
        <v>2.5529981829194428</v>
      </c>
      <c r="H26" s="27" t="s">
        <v>14</v>
      </c>
      <c r="I26" s="61">
        <v>4640</v>
      </c>
      <c r="J26" s="29">
        <v>15756</v>
      </c>
      <c r="K26" s="28">
        <f t="shared" si="6"/>
        <v>11116</v>
      </c>
      <c r="L26" s="43">
        <f t="shared" si="7"/>
        <v>2.3956896551724136</v>
      </c>
    </row>
    <row r="27" spans="2:12" x14ac:dyDescent="0.25">
      <c r="B27" s="10" t="s">
        <v>15</v>
      </c>
      <c r="C27" s="62">
        <v>249</v>
      </c>
      <c r="D27" s="12">
        <v>17666</v>
      </c>
      <c r="E27" s="11">
        <f>D27-C27</f>
        <v>17417</v>
      </c>
      <c r="F27" s="44">
        <f>(D27/C27)-1</f>
        <v>69.947791164658639</v>
      </c>
      <c r="H27" s="10" t="s">
        <v>15</v>
      </c>
      <c r="I27" s="62">
        <v>650</v>
      </c>
      <c r="J27" s="12">
        <v>43239</v>
      </c>
      <c r="K27" s="11">
        <f>J27-I27</f>
        <v>42589</v>
      </c>
      <c r="L27" s="44">
        <f>(J27/I27)-1</f>
        <v>65.521538461538455</v>
      </c>
    </row>
    <row r="28" spans="2:12" x14ac:dyDescent="0.25">
      <c r="B28" s="27" t="s">
        <v>16</v>
      </c>
      <c r="C28" s="61">
        <v>101</v>
      </c>
      <c r="D28" s="29">
        <v>4360</v>
      </c>
      <c r="E28" s="28">
        <f>D28-C28</f>
        <v>4259</v>
      </c>
      <c r="F28" s="43">
        <f>(D28/C28)-1</f>
        <v>42.168316831683171</v>
      </c>
      <c r="H28" s="27" t="s">
        <v>16</v>
      </c>
      <c r="I28" s="61">
        <v>237</v>
      </c>
      <c r="J28" s="29">
        <v>10790</v>
      </c>
      <c r="K28" s="28">
        <f>J28-I28</f>
        <v>10553</v>
      </c>
      <c r="L28" s="43">
        <f>(J28/I28)-1</f>
        <v>44.527426160337555</v>
      </c>
    </row>
    <row r="29" spans="2:12" x14ac:dyDescent="0.25">
      <c r="B29" s="10" t="s">
        <v>17</v>
      </c>
      <c r="C29" s="62">
        <v>9</v>
      </c>
      <c r="D29" s="12">
        <v>475</v>
      </c>
      <c r="E29" s="11">
        <f>D29-C29</f>
        <v>466</v>
      </c>
      <c r="F29" s="44">
        <f>(D29/C29)-1</f>
        <v>51.777777777777779</v>
      </c>
      <c r="H29" s="10" t="s">
        <v>17</v>
      </c>
      <c r="I29" s="62">
        <v>30</v>
      </c>
      <c r="J29" s="12">
        <v>1046</v>
      </c>
      <c r="K29" s="11">
        <f>J29-I29</f>
        <v>1016</v>
      </c>
      <c r="L29" s="44">
        <f>(J29/I29)-1</f>
        <v>33.866666666666667</v>
      </c>
    </row>
    <row r="30" spans="2:12" x14ac:dyDescent="0.25">
      <c r="B30" s="30" t="s">
        <v>29</v>
      </c>
      <c r="C30" s="27"/>
      <c r="D30" s="31"/>
      <c r="E30" s="27"/>
      <c r="F30" s="27"/>
      <c r="H30" s="30" t="s">
        <v>29</v>
      </c>
      <c r="I30" s="27"/>
      <c r="J30" s="31"/>
      <c r="K30" s="27"/>
      <c r="L30" s="27"/>
    </row>
    <row r="31" spans="2:12" x14ac:dyDescent="0.25">
      <c r="B31" s="24" t="s">
        <v>30</v>
      </c>
      <c r="C31" s="63">
        <v>576</v>
      </c>
      <c r="D31" s="26">
        <v>7562</v>
      </c>
      <c r="E31" s="25">
        <f>D31-C31</f>
        <v>6986</v>
      </c>
      <c r="F31" s="45">
        <f>(D31/C31)-1</f>
        <v>12.128472222222221</v>
      </c>
      <c r="H31" s="24" t="s">
        <v>30</v>
      </c>
      <c r="I31" s="63">
        <v>1059</v>
      </c>
      <c r="J31" s="26">
        <v>16870</v>
      </c>
      <c r="K31" s="25">
        <f>J31-I31</f>
        <v>15811</v>
      </c>
      <c r="L31" s="45">
        <f>(J31/I31)-1</f>
        <v>14.930122757318225</v>
      </c>
    </row>
    <row r="32" spans="2:12" x14ac:dyDescent="0.25">
      <c r="B32" s="32" t="s">
        <v>38</v>
      </c>
      <c r="C32" s="64">
        <v>27</v>
      </c>
      <c r="D32" s="34">
        <v>585</v>
      </c>
      <c r="E32" s="33">
        <f>D32-C32</f>
        <v>558</v>
      </c>
      <c r="F32" s="46">
        <f>(D32/C32)-1</f>
        <v>20.666666666666668</v>
      </c>
      <c r="H32" s="32" t="s">
        <v>38</v>
      </c>
      <c r="I32" s="64">
        <v>62</v>
      </c>
      <c r="J32" s="34">
        <v>1183</v>
      </c>
      <c r="K32" s="33">
        <f>J32-I32</f>
        <v>1121</v>
      </c>
      <c r="L32" s="46">
        <f>(J32/I32)-1</f>
        <v>18.080645161290324</v>
      </c>
    </row>
    <row r="33" spans="2:12" x14ac:dyDescent="0.25">
      <c r="B33" s="24" t="s">
        <v>54</v>
      </c>
      <c r="C33" s="63">
        <v>66</v>
      </c>
      <c r="D33" s="26">
        <v>2779</v>
      </c>
      <c r="E33" s="25">
        <f>D33-C33</f>
        <v>2713</v>
      </c>
      <c r="F33" s="45">
        <f>(D33/C33)-1</f>
        <v>41.106060606060609</v>
      </c>
      <c r="H33" s="24" t="s">
        <v>54</v>
      </c>
      <c r="I33" s="63">
        <v>151</v>
      </c>
      <c r="J33" s="26">
        <v>6250</v>
      </c>
      <c r="K33" s="25">
        <f>J33-I33</f>
        <v>6099</v>
      </c>
      <c r="L33" s="45">
        <f>(J33/I33)-1</f>
        <v>40.390728476821195</v>
      </c>
    </row>
    <row r="34" spans="2:12" x14ac:dyDescent="0.25">
      <c r="B34" s="35" t="s">
        <v>33</v>
      </c>
      <c r="C34" s="65">
        <v>189</v>
      </c>
      <c r="D34" s="37">
        <v>1088</v>
      </c>
      <c r="E34" s="36">
        <f t="shared" ref="E34" si="8">D34-C34</f>
        <v>899</v>
      </c>
      <c r="F34" s="47">
        <f t="shared" ref="F34" si="9">(D34/C34)-1</f>
        <v>4.7566137566137563</v>
      </c>
      <c r="H34" s="35" t="s">
        <v>33</v>
      </c>
      <c r="I34" s="65">
        <v>855</v>
      </c>
      <c r="J34" s="37">
        <v>2868</v>
      </c>
      <c r="K34" s="36">
        <f t="shared" ref="K34" si="10">J34-I34</f>
        <v>2013</v>
      </c>
      <c r="L34" s="47">
        <f t="shared" ref="L34" si="11">(J34/I34)-1</f>
        <v>2.3543859649122809</v>
      </c>
    </row>
    <row r="35" spans="2:12" x14ac:dyDescent="0.25">
      <c r="C35" s="14"/>
      <c r="D35" s="14"/>
      <c r="I35" s="14"/>
      <c r="J35" s="14"/>
    </row>
    <row r="36" spans="2:12" x14ac:dyDescent="0.25">
      <c r="B36" s="2" t="s">
        <v>3</v>
      </c>
      <c r="C36" s="22">
        <v>3128</v>
      </c>
      <c r="D36" s="22">
        <v>34191</v>
      </c>
      <c r="E36" s="22">
        <f>D36-C36</f>
        <v>31063</v>
      </c>
      <c r="F36" s="23">
        <f>(D36/C36)-1</f>
        <v>9.9306265984654729</v>
      </c>
      <c r="H36" s="2" t="s">
        <v>3</v>
      </c>
      <c r="I36" s="22">
        <v>11568</v>
      </c>
      <c r="J36" s="22">
        <v>77385</v>
      </c>
      <c r="K36" s="22">
        <f>J36-I36</f>
        <v>65817</v>
      </c>
      <c r="L36" s="23">
        <f>(J36/I36)-1</f>
        <v>5.6895746887966805</v>
      </c>
    </row>
    <row r="38" spans="2:12" ht="71.25" customHeight="1" x14ac:dyDescent="0.25">
      <c r="B38" s="53" t="s">
        <v>53</v>
      </c>
      <c r="C38" s="53"/>
      <c r="D38" s="53"/>
      <c r="E38" s="53"/>
      <c r="F38" s="53"/>
    </row>
    <row r="40" spans="2:12" x14ac:dyDescent="0.25">
      <c r="B40" s="21" t="s">
        <v>45</v>
      </c>
      <c r="H40" s="21"/>
    </row>
  </sheetData>
  <mergeCells count="17">
    <mergeCell ref="B38:F38"/>
    <mergeCell ref="J3:J4"/>
    <mergeCell ref="K3:L3"/>
    <mergeCell ref="B19:B20"/>
    <mergeCell ref="C19:C20"/>
    <mergeCell ref="D19:D20"/>
    <mergeCell ref="E19:F19"/>
    <mergeCell ref="H19:H20"/>
    <mergeCell ref="I19:I20"/>
    <mergeCell ref="J19:J20"/>
    <mergeCell ref="K19:L19"/>
    <mergeCell ref="B3:B4"/>
    <mergeCell ref="C3:C4"/>
    <mergeCell ref="D3:D4"/>
    <mergeCell ref="E3:F3"/>
    <mergeCell ref="H3:H4"/>
    <mergeCell ref="I3:I4"/>
  </mergeCells>
  <conditionalFormatting sqref="F16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{7D8F5B9F-04A2-4DE5-BD73-BA24EF8B0E6B}</x14:id>
        </ext>
      </extLst>
    </cfRule>
  </conditionalFormatting>
  <conditionalFormatting sqref="F15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{BA56A378-1B32-4BB6-BF08-1F38E9F9D981}</x14:id>
        </ext>
      </extLst>
    </cfRule>
  </conditionalFormatting>
  <conditionalFormatting sqref="F14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{7D7A2BC6-5FD0-4635-A93D-79B0C149E915}</x14:id>
        </ext>
      </extLst>
    </cfRule>
  </conditionalFormatting>
  <conditionalFormatting sqref="F13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{96D9D325-AEDF-48C7-8476-8322BBE3625F}</x14:id>
        </ext>
      </extLst>
    </cfRule>
  </conditionalFormatting>
  <conditionalFormatting sqref="F12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{DD47A6D9-DB5C-48CC-8EEE-A39E1FC2BCD7}</x14:id>
        </ext>
      </extLst>
    </cfRule>
  </conditionalFormatting>
  <conditionalFormatting sqref="F11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{3421B4D7-E306-480C-8C16-DC54C39F469B}</x14:id>
        </ext>
      </extLst>
    </cfRule>
  </conditionalFormatting>
  <conditionalFormatting sqref="F10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{A225E228-0740-4A53-B788-9A0FC9B0A512}</x14:id>
        </ext>
      </extLst>
    </cfRule>
  </conditionalFormatting>
  <conditionalFormatting sqref="F9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{421D9B1C-5622-420D-89C8-7BF2960A9328}</x14:id>
        </ext>
      </extLst>
    </cfRule>
  </conditionalFormatting>
  <conditionalFormatting sqref="F8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{C10705F6-38E8-41CE-B55B-B7DA4420D48B}</x14:id>
        </ext>
      </extLst>
    </cfRule>
  </conditionalFormatting>
  <conditionalFormatting sqref="F7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{FA86C09A-4DEE-4894-B87E-DA9E3B98FB4D}</x14:id>
        </ext>
      </extLst>
    </cfRule>
  </conditionalFormatting>
  <conditionalFormatting sqref="F7:F16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{1CE51C66-03E1-46C1-ACCC-8ECBA4AA8704}</x14:id>
        </ext>
      </extLst>
    </cfRule>
  </conditionalFormatting>
  <conditionalFormatting sqref="F21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{16430A20-8563-4686-9EA9-5C02F19B3FB0}</x14:id>
        </ext>
      </extLst>
    </cfRule>
  </conditionalFormatting>
  <conditionalFormatting sqref="F7:F16 F5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{E242E7B0-5C4C-4561-95FC-D4D3BF420524}</x14:id>
        </ext>
      </extLst>
    </cfRule>
  </conditionalFormatting>
  <conditionalFormatting sqref="F4:F16 F21:F29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{B307A930-0B78-4405-ACEE-0B961C9E3D81}</x14:id>
        </ext>
      </extLst>
    </cfRule>
  </conditionalFormatting>
  <conditionalFormatting sqref="F31:F34 F36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{7EC7CA94-DDD9-4568-8339-08F004B1FDE7}</x14:id>
        </ext>
      </extLst>
    </cfRule>
  </conditionalFormatting>
  <conditionalFormatting sqref="F31:F34 F36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{70CF4B0C-CCC5-46E4-870D-D105E1A132C5}</x14:id>
        </ext>
      </extLst>
    </cfRule>
  </conditionalFormatting>
  <conditionalFormatting sqref="F21:F34 F36 F7:F16 F5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{FFD30A36-FF1E-478D-BA0A-B67A876E0942}</x14:id>
        </ext>
      </extLst>
    </cfRule>
  </conditionalFormatting>
  <conditionalFormatting sqref="L16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{999AA46B-1C6B-4FB8-ACE0-E84A1209A7EF}</x14:id>
        </ext>
      </extLst>
    </cfRule>
  </conditionalFormatting>
  <conditionalFormatting sqref="L15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{B1550E9E-77E7-4DD3-9E23-6181AAF2E23E}</x14:id>
        </ext>
      </extLst>
    </cfRule>
  </conditionalFormatting>
  <conditionalFormatting sqref="L14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{1F4ED20E-623F-4D35-AAA7-7EE9AD801E79}</x14:id>
        </ext>
      </extLst>
    </cfRule>
  </conditionalFormatting>
  <conditionalFormatting sqref="L13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{0AD185AD-6F13-430D-8E5F-DE3D4A25EA96}</x14:id>
        </ext>
      </extLst>
    </cfRule>
  </conditionalFormatting>
  <conditionalFormatting sqref="L12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{ADFF57D0-7194-4829-A5E4-B9A95F69C5EE}</x14:id>
        </ext>
      </extLst>
    </cfRule>
  </conditionalFormatting>
  <conditionalFormatting sqref="L11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{F6D6E0B2-8650-4C21-87E0-BDFEACAF62E4}</x14:id>
        </ext>
      </extLst>
    </cfRule>
  </conditionalFormatting>
  <conditionalFormatting sqref="L10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{270825AE-9449-4745-BD01-8ADA3F364D2F}</x14:id>
        </ext>
      </extLst>
    </cfRule>
  </conditionalFormatting>
  <conditionalFormatting sqref="L9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{C44F16CD-5378-44BF-8366-93F90567D1A9}</x14:id>
        </ext>
      </extLst>
    </cfRule>
  </conditionalFormatting>
  <conditionalFormatting sqref="L8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{5A461B95-4344-4328-AA90-4BCB830D2137}</x14:id>
        </ext>
      </extLst>
    </cfRule>
  </conditionalFormatting>
  <conditionalFormatting sqref="L7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{E64102FE-4738-46D8-A288-57DD1EDD3E2A}</x14:id>
        </ext>
      </extLst>
    </cfRule>
  </conditionalFormatting>
  <conditionalFormatting sqref="L7:L16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{EFDC0122-FBBA-4BC3-A493-7EB07D994248}</x14:id>
        </ext>
      </extLst>
    </cfRule>
  </conditionalFormatting>
  <conditionalFormatting sqref="L21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{C2DEDE85-35AB-4FC3-BFC2-B209112CD782}</x14:id>
        </ext>
      </extLst>
    </cfRule>
  </conditionalFormatting>
  <conditionalFormatting sqref="L7:L16 L5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{7180D85D-15A5-4551-8DFD-E3BF7A73E0C4}</x14:id>
        </ext>
      </extLst>
    </cfRule>
  </conditionalFormatting>
  <conditionalFormatting sqref="L4:L16 L21:L29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{5621E98E-6D02-4234-A9F0-74BBA2639429}</x14:id>
        </ext>
      </extLst>
    </cfRule>
  </conditionalFormatting>
  <conditionalFormatting sqref="L31:L34 L36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{97EC9A39-6183-46DA-BE69-CFE3162C046F}</x14:id>
        </ext>
      </extLst>
    </cfRule>
  </conditionalFormatting>
  <conditionalFormatting sqref="L31:L34 L3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{9197BD7F-BD05-4B28-87C5-E4D45EE534E7}</x14:id>
        </ext>
      </extLst>
    </cfRule>
  </conditionalFormatting>
  <conditionalFormatting sqref="L21:L34 L36 L7:L16 L5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{11CA1519-7CE8-4824-90A4-FAFC8A53847F}</x14:id>
        </ext>
      </extLst>
    </cfRule>
  </conditionalFormatting>
  <conditionalFormatting sqref="F31:F34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{5F76D443-7777-4FD5-B001-01A883917DC3}</x14:id>
        </ext>
      </extLst>
    </cfRule>
  </conditionalFormatting>
  <conditionalFormatting sqref="F30:F34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{1EC7DD08-3231-4C9F-8C25-CA663ED57C4E}</x14:id>
        </ext>
      </extLst>
    </cfRule>
  </conditionalFormatting>
  <conditionalFormatting sqref="L31:L34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{306E83D5-EF64-40E2-A393-4F4D438635E2}</x14:id>
        </ext>
      </extLst>
    </cfRule>
  </conditionalFormatting>
  <conditionalFormatting sqref="L30:L34">
    <cfRule type="dataBar" priority="3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{55092D1F-81CE-4DC9-B022-820AFA2FE4C9}</x14:id>
        </ext>
      </extLst>
    </cfRule>
  </conditionalFormatting>
  <conditionalFormatting sqref="F7:F16 F5 F21:F29">
    <cfRule type="dataBar" priority="3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{A5DE1C50-E299-4F10-ADBE-6A12A842BF9D}</x14:id>
        </ext>
      </extLst>
    </cfRule>
  </conditionalFormatting>
  <conditionalFormatting sqref="F5:F16 F21:F29">
    <cfRule type="dataBar" priority="4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{98966964-62C1-4D82-9313-50F558DB4172}</x14:id>
        </ext>
      </extLst>
    </cfRule>
  </conditionalFormatting>
  <conditionalFormatting sqref="F21:F29">
    <cfRule type="dataBar" priority="4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{6B321A16-8317-4535-8A03-09C25778D5FC}</x14:id>
        </ext>
      </extLst>
    </cfRule>
  </conditionalFormatting>
  <conditionalFormatting sqref="F21:F29 F5:F16">
    <cfRule type="dataBar" priority="4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{75F6257A-7632-4ED5-A694-737C9137682C}</x14:id>
        </ext>
      </extLst>
    </cfRule>
  </conditionalFormatting>
  <conditionalFormatting sqref="L7:L16 L5 L21:L29">
    <cfRule type="dataBar" priority="4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{C0959ACB-26E9-465F-8996-F10ECAE72366}</x14:id>
        </ext>
      </extLst>
    </cfRule>
  </conditionalFormatting>
  <conditionalFormatting sqref="L5:L16 L21:L29">
    <cfRule type="dataBar" priority="4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{2CC2D7C5-A139-48B3-9A28-6517B1985E75}</x14:id>
        </ext>
      </extLst>
    </cfRule>
  </conditionalFormatting>
  <conditionalFormatting sqref="L21:L29">
    <cfRule type="dataBar" priority="4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{C4AD0395-C672-4EFA-901E-F4805411014F}</x14:id>
        </ext>
      </extLst>
    </cfRule>
  </conditionalFormatting>
  <conditionalFormatting sqref="L21:L29 L5:L16">
    <cfRule type="dataBar" priority="4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{51E378FE-E13F-4CAB-A182-DD50B01F290A}</x14:id>
        </ext>
      </extLst>
    </cfRule>
  </conditionalFormatting>
  <pageMargins left="0.7" right="0.7" top="0.75" bottom="0.75" header="0.3" footer="0.3"/>
  <ignoredErrors>
    <ignoredError sqref="I3:J4 C3:D4 I19:J20 C19:D20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D8F5B9F-04A2-4DE5-BD73-BA24EF8B0E6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BA56A378-1B32-4BB6-BF08-1F38E9F9D98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7D7A2BC6-5FD0-4635-A93D-79B0C149E91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96D9D325-AEDF-48C7-8476-8322BBE3625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DD47A6D9-DB5C-48CC-8EEE-A39E1FC2BCD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3421B4D7-E306-480C-8C16-DC54C39F469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A225E228-0740-4A53-B788-9A0FC9B0A51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421D9B1C-5622-420D-89C8-7BF2960A932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C10705F6-38E8-41CE-B55B-B7DA4420D48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FA86C09A-4DEE-4894-B87E-DA9E3B98FB4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1CE51C66-03E1-46C1-ACCC-8ECBA4AA870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16430A20-8563-4686-9EA9-5C02F19B3FB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</xm:sqref>
        </x14:conditionalFormatting>
        <x14:conditionalFormatting xmlns:xm="http://schemas.microsoft.com/office/excel/2006/main">
          <x14:cfRule type="dataBar" id="{E242E7B0-5C4C-4561-95FC-D4D3BF42052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</xm:sqref>
        </x14:conditionalFormatting>
        <x14:conditionalFormatting xmlns:xm="http://schemas.microsoft.com/office/excel/2006/main">
          <x14:cfRule type="dataBar" id="{B307A930-0B78-4405-ACEE-0B961C9E3D8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F4:F16 F21:F29</xm:sqref>
        </x14:conditionalFormatting>
        <x14:conditionalFormatting xmlns:xm="http://schemas.microsoft.com/office/excel/2006/main">
          <x14:cfRule type="dataBar" id="{7EC7CA94-DDD9-4568-8339-08F004B1FDE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F31:F34 F36</xm:sqref>
        </x14:conditionalFormatting>
        <x14:conditionalFormatting xmlns:xm="http://schemas.microsoft.com/office/excel/2006/main">
          <x14:cfRule type="dataBar" id="{70CF4B0C-CCC5-46E4-870D-D105E1A132C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F31:F34 F36</xm:sqref>
        </x14:conditionalFormatting>
        <x14:conditionalFormatting xmlns:xm="http://schemas.microsoft.com/office/excel/2006/main">
          <x14:cfRule type="dataBar" id="{FFD30A36-FF1E-478D-BA0A-B67A876E094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F21:F34 F36 F7:F16 F5</xm:sqref>
        </x14:conditionalFormatting>
        <x14:conditionalFormatting xmlns:xm="http://schemas.microsoft.com/office/excel/2006/main">
          <x14:cfRule type="dataBar" id="{999AA46B-1C6B-4FB8-ACE0-E84A1209A7E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B1550E9E-77E7-4DD3-9E23-6181AAF2E23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1F4ED20E-623F-4D35-AAA7-7EE9AD801E7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0AD185AD-6F13-430D-8E5F-DE3D4A25EA9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ADFF57D0-7194-4829-A5E4-B9A95F69C5E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F6D6E0B2-8650-4C21-87E0-BDFEACAF62E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270825AE-9449-4745-BD01-8ADA3F364D2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C44F16CD-5378-44BF-8366-93F90567D1A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5A461B95-4344-4328-AA90-4BCB830D213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E64102FE-4738-46D8-A288-57DD1EDD3E2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EFDC0122-FBBA-4BC3-A493-7EB07D99424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C2DEDE85-35AB-4FC3-BFC2-B209112CD78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</xm:sqref>
        </x14:conditionalFormatting>
        <x14:conditionalFormatting xmlns:xm="http://schemas.microsoft.com/office/excel/2006/main">
          <x14:cfRule type="dataBar" id="{7180D85D-15A5-4551-8DFD-E3BF7A73E0C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</xm:sqref>
        </x14:conditionalFormatting>
        <x14:conditionalFormatting xmlns:xm="http://schemas.microsoft.com/office/excel/2006/main">
          <x14:cfRule type="dataBar" id="{5621E98E-6D02-4234-A9F0-74BBA263942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L4:L16 L21:L29</xm:sqref>
        </x14:conditionalFormatting>
        <x14:conditionalFormatting xmlns:xm="http://schemas.microsoft.com/office/excel/2006/main">
          <x14:cfRule type="dataBar" id="{97EC9A39-6183-46DA-BE69-CFE3162C046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L31:L34 L36</xm:sqref>
        </x14:conditionalFormatting>
        <x14:conditionalFormatting xmlns:xm="http://schemas.microsoft.com/office/excel/2006/main">
          <x14:cfRule type="dataBar" id="{9197BD7F-BD05-4B28-87C5-E4D45EE534E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L31:L34 L36</xm:sqref>
        </x14:conditionalFormatting>
        <x14:conditionalFormatting xmlns:xm="http://schemas.microsoft.com/office/excel/2006/main">
          <x14:cfRule type="dataBar" id="{11CA1519-7CE8-4824-90A4-FAFC8A53847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L21:L34 L36 L7:L16 L5</xm:sqref>
        </x14:conditionalFormatting>
        <x14:conditionalFormatting xmlns:xm="http://schemas.microsoft.com/office/excel/2006/main">
          <x14:cfRule type="dataBar" id="{5F76D443-7777-4FD5-B001-01A883917DC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F31:F34</xm:sqref>
        </x14:conditionalFormatting>
        <x14:conditionalFormatting xmlns:xm="http://schemas.microsoft.com/office/excel/2006/main">
          <x14:cfRule type="dataBar" id="{1EC7DD08-3231-4C9F-8C25-CA663ED57C4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F30:F34</xm:sqref>
        </x14:conditionalFormatting>
        <x14:conditionalFormatting xmlns:xm="http://schemas.microsoft.com/office/excel/2006/main">
          <x14:cfRule type="dataBar" id="{306E83D5-EF64-40E2-A393-4F4D438635E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L31:L34</xm:sqref>
        </x14:conditionalFormatting>
        <x14:conditionalFormatting xmlns:xm="http://schemas.microsoft.com/office/excel/2006/main">
          <x14:cfRule type="dataBar" id="{55092D1F-81CE-4DC9-B022-820AFA2FE4C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L30:L34</xm:sqref>
        </x14:conditionalFormatting>
        <x14:conditionalFormatting xmlns:xm="http://schemas.microsoft.com/office/excel/2006/main">
          <x14:cfRule type="dataBar" id="{A5DE1C50-E299-4F10-ADBE-6A12A842BF9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F7:F16 F5 F21:F29</xm:sqref>
        </x14:conditionalFormatting>
        <x14:conditionalFormatting xmlns:xm="http://schemas.microsoft.com/office/excel/2006/main">
          <x14:cfRule type="dataBar" id="{98966964-62C1-4D82-9313-50F558DB417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F5:F16 F21:F29</xm:sqref>
        </x14:conditionalFormatting>
        <x14:conditionalFormatting xmlns:xm="http://schemas.microsoft.com/office/excel/2006/main">
          <x14:cfRule type="dataBar" id="{6B321A16-8317-4535-8A03-09C25778D5F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F21:F29</xm:sqref>
        </x14:conditionalFormatting>
        <x14:conditionalFormatting xmlns:xm="http://schemas.microsoft.com/office/excel/2006/main">
          <x14:cfRule type="dataBar" id="{75F6257A-7632-4ED5-A694-737C9137682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F21:F29 F5:F16</xm:sqref>
        </x14:conditionalFormatting>
        <x14:conditionalFormatting xmlns:xm="http://schemas.microsoft.com/office/excel/2006/main">
          <x14:cfRule type="dataBar" id="{C0959ACB-26E9-465F-8996-F10ECAE7236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L7:L16 L5 L21:L29</xm:sqref>
        </x14:conditionalFormatting>
        <x14:conditionalFormatting xmlns:xm="http://schemas.microsoft.com/office/excel/2006/main">
          <x14:cfRule type="dataBar" id="{2CC2D7C5-A139-48B3-9A28-6517B1985E7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L5:L16 L21:L29</xm:sqref>
        </x14:conditionalFormatting>
        <x14:conditionalFormatting xmlns:xm="http://schemas.microsoft.com/office/excel/2006/main">
          <x14:cfRule type="dataBar" id="{C4AD0395-C672-4EFA-901E-F4805411014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L21:L29</xm:sqref>
        </x14:conditionalFormatting>
        <x14:conditionalFormatting xmlns:xm="http://schemas.microsoft.com/office/excel/2006/main">
          <x14:cfRule type="dataBar" id="{51E378FE-E13F-4CAB-A182-DD50B01F290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L21:L29 L5:L16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Jan</vt:lpstr>
      <vt:lpstr>Feb</vt:lpstr>
      <vt:lpstr>Mar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</dc:creator>
  <cp:lastModifiedBy>Oddný Þóra Óladóttir - FERDA</cp:lastModifiedBy>
  <dcterms:created xsi:type="dcterms:W3CDTF">2022-02-08T10:50:30Z</dcterms:created>
  <dcterms:modified xsi:type="dcterms:W3CDTF">2022-04-07T11:03:54Z</dcterms:modified>
</cp:coreProperties>
</file>