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CCE92882-E982-414E-A6D8-8A8451EABB3C}" xr6:coauthVersionLast="46" xr6:coauthVersionMax="46" xr10:uidLastSave="{00000000-0000-0000-0000-000000000000}"/>
  <bookViews>
    <workbookView xWindow="28680" yWindow="-120" windowWidth="29040" windowHeight="15840" activeTab="3" xr2:uid="{890F66B1-4F7E-4123-97B4-BB01449A0C30}"/>
  </bookViews>
  <sheets>
    <sheet name="Jan" sheetId="1" r:id="rId1"/>
    <sheet name="Feb" sheetId="2" r:id="rId2"/>
    <sheet name="Mar" sheetId="3" r:id="rId3"/>
    <sheet name="Ap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3" l="1"/>
  <c r="K33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1" i="3"/>
  <c r="K21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5" i="3"/>
  <c r="K5" i="3"/>
  <c r="F33" i="3"/>
  <c r="E33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1" i="3"/>
  <c r="E21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5" i="3"/>
  <c r="E5" i="3"/>
  <c r="L33" i="2"/>
  <c r="K33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1" i="2"/>
  <c r="K21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5" i="2"/>
  <c r="K5" i="2"/>
  <c r="F33" i="2"/>
  <c r="E33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1" i="2"/>
  <c r="E21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  <c r="F33" i="1"/>
  <c r="E33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<sst xmlns="http://schemas.openxmlformats.org/spreadsheetml/2006/main" count="247" uniqueCount="58">
  <si>
    <t>Janúar eftir þjóðernum</t>
  </si>
  <si>
    <t>2020</t>
  </si>
  <si>
    <t>Breyting milli ára</t>
  </si>
  <si>
    <t>Fjöldi</t>
  </si>
  <si>
    <t>%</t>
  </si>
  <si>
    <t>Heildarfjöldi</t>
  </si>
  <si>
    <t xml:space="preserve">  Bretland</t>
  </si>
  <si>
    <t xml:space="preserve">  Bandaríkin</t>
  </si>
  <si>
    <t xml:space="preserve">  Pólland</t>
  </si>
  <si>
    <t xml:space="preserve">  Þýskaland</t>
  </si>
  <si>
    <t xml:space="preserve">  Frakkland</t>
  </si>
  <si>
    <t xml:space="preserve">  Danmörk</t>
  </si>
  <si>
    <t xml:space="preserve">  Spánn</t>
  </si>
  <si>
    <t xml:space="preserve">  Svíþjóð</t>
  </si>
  <si>
    <t>Norðurlönd</t>
  </si>
  <si>
    <t>Bretlandseyjar</t>
  </si>
  <si>
    <t>Mið-Evrópa</t>
  </si>
  <si>
    <t>Suður-Evrópa</t>
  </si>
  <si>
    <t>Austur-Evrópa</t>
  </si>
  <si>
    <t>Norður-Ameríka</t>
  </si>
  <si>
    <t>Asía</t>
  </si>
  <si>
    <t>Ástralía/Nýja-Sjáland</t>
  </si>
  <si>
    <t>Ísland</t>
  </si>
  <si>
    <t>Heimild: Ferðamálastofa, Isavia. Brottfarartalningar í Flugstöð Leifs Eiríkssonar.</t>
  </si>
  <si>
    <t>2021</t>
  </si>
  <si>
    <t xml:space="preserve">  Eystrasaltslöndin</t>
  </si>
  <si>
    <t xml:space="preserve">  Ítalía </t>
  </si>
  <si>
    <t>10 stærstu þjóðernin í janúar 2021 (73% af heild)</t>
  </si>
  <si>
    <t>*-Norðurlönd: Noregur, Danmörk, Svíþjóð, Finnland, -Bretlandseyjar: Bretland, Írland, -Mið-Evrópa: Austurríki, Belgía, Frakkland, Holland, Sviss, Þýskaland, -Suður-Evrópa: Ítalía, Spánn, Austur-Evrópa: Eistland/Lettland/Litháen, Pólland, Rússland, -Norður-Ameríka: Bandaríkin, Kanada, -Asía: Indland, Ísrael, Japan, Kína (þ.m.t. Hong Kong og Taívan), Singapúr, S-Kórea, Ástralía/Nýja-Sjáland, -Önnur þjóðerni.</t>
  </si>
  <si>
    <t>Janúar eftir markaðssvæðum*</t>
  </si>
  <si>
    <t>BROTTFARIR UM KEFLAVÍKURFLUGVÖLL</t>
  </si>
  <si>
    <t>Annað</t>
  </si>
  <si>
    <t>Febrúar eftir markaðssvæðum*</t>
  </si>
  <si>
    <t>Janúar-febrúar eftir þjóðernum</t>
  </si>
  <si>
    <t>Janúar-febrúar eftir markaðssvæðum*</t>
  </si>
  <si>
    <t xml:space="preserve">  Holland</t>
  </si>
  <si>
    <t xml:space="preserve">  Sviss</t>
  </si>
  <si>
    <t>Febrúar eftir þjóðernum</t>
  </si>
  <si>
    <t>10 stærstu þjóðernin í febrúar 2021 (73% af heild)</t>
  </si>
  <si>
    <t>10 stærstu þjóðernin janúar-febrúar 2021 (72% af heild)</t>
  </si>
  <si>
    <t>Mars eftir þjóðernum</t>
  </si>
  <si>
    <t>Mars eftir markaðssvæðum*</t>
  </si>
  <si>
    <t>Janúar - mars eftir þjóðernum</t>
  </si>
  <si>
    <t>Janúar - mars eftir markaðssvæðum*</t>
  </si>
  <si>
    <t>10 stærstu þjóðernin janúar-mars 2021 (72% af heild)</t>
  </si>
  <si>
    <t>10 stærstu þjóðernin í mars 2021 (72% af heild)</t>
  </si>
  <si>
    <t xml:space="preserve">  Ítalía</t>
  </si>
  <si>
    <t>BROTTFARIR UM FLUGSTÖÐ LEIFS EIRÍKSSONAR</t>
  </si>
  <si>
    <t>% af brott-förum</t>
  </si>
  <si>
    <t>Apríl eftir þjóðernum 2021</t>
  </si>
  <si>
    <t>Janúar til apríl eftir þjóðernum 2021</t>
  </si>
  <si>
    <t>Heildarfjöldi*</t>
  </si>
  <si>
    <t>10 stærstu þjóðernin (72% af heild):</t>
  </si>
  <si>
    <t>Heildarfjöld*</t>
  </si>
  <si>
    <t>Apríl eftir markaðssvæðum 2021**</t>
  </si>
  <si>
    <t>Janúar - apríl eftir markaðssvæðum 2021**</t>
  </si>
  <si>
    <t>**-Norðurlönd: Noregur, Danmörk, Svíþjóð, Finnland, -Bretlandseyjar: Bretland, Írland, -Mið-Evrópa: Austurríki, Belgía, Frakkland, Holland, Sviss, Þýskaland, -Suður-Evrópa: Ítalía, Spánn, Austur-Evrópa: Eistland/Lettland/Litháen, Pólland, Rússland, -Norður-Ameríka: Bandaríkin, Kanada, -Asía: Indland, Ísrael, Japan, Kína (þ.m.t. Hong Kong og Taívan), Singapúr, S-Kórea, Ástralía/Nýja-Sjáland, -Önnur þjóðerni.</t>
  </si>
  <si>
    <t xml:space="preserve">*Samanburður ekki tiltækur milli ára (2020-21) þar sem útaksmælingar voru ekki framkvæmdar eftir þjóðerni í apríl. Um var að ræða 924 brottfarir.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</si>
</sst>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9" xfId="0" applyFont="1" applyBorder="1" applyAlignment="1">
      <alignment horizontal="right"/>
    </xf>
    <xf numFmtId="0" fontId="0" fillId="3" borderId="9" xfId="0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164" fontId="0" fillId="3" borderId="9" xfId="0" applyNumberFormat="1" applyFill="1" applyBorder="1"/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3" fontId="1" fillId="2" borderId="6" xfId="0" applyNumberFormat="1" applyFont="1" applyFill="1" applyBorder="1"/>
    <xf numFmtId="3" fontId="0" fillId="3" borderId="6" xfId="0" applyNumberFormat="1" applyFill="1" applyBorder="1"/>
    <xf numFmtId="3" fontId="0" fillId="0" borderId="6" xfId="0" applyNumberFormat="1" applyBorder="1"/>
    <xf numFmtId="3" fontId="0" fillId="0" borderId="13" xfId="0" applyNumberFormat="1" applyBorder="1"/>
    <xf numFmtId="3" fontId="0" fillId="3" borderId="14" xfId="0" applyNumberFormat="1" applyFill="1" applyBorder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2" borderId="0" xfId="0" applyNumberFormat="1" applyFill="1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2">
    <cellStyle name="Normal" xfId="0" builtinId="0"/>
    <cellStyle name="Normal 3" xfId="1" xr:uid="{A6E8B02F-08A2-4A1B-8B1A-964C322D1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F37"/>
  <sheetViews>
    <sheetView zoomScaleNormal="100" workbookViewId="0">
      <selection activeCell="K30" sqref="K30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30</v>
      </c>
    </row>
    <row r="2" spans="2:6" ht="15.75" thickBot="1" x14ac:dyDescent="0.3">
      <c r="B2" s="2" t="s">
        <v>0</v>
      </c>
    </row>
    <row r="3" spans="2:6" ht="15.75" thickTop="1" x14ac:dyDescent="0.25">
      <c r="B3" s="39"/>
      <c r="C3" s="41" t="s">
        <v>1</v>
      </c>
      <c r="D3" s="42" t="s">
        <v>24</v>
      </c>
      <c r="E3" s="44" t="s">
        <v>2</v>
      </c>
      <c r="F3" s="45"/>
    </row>
    <row r="4" spans="2:6" x14ac:dyDescent="0.25">
      <c r="B4" s="40"/>
      <c r="C4" s="40"/>
      <c r="D4" s="43"/>
      <c r="E4" s="25" t="s">
        <v>3</v>
      </c>
      <c r="F4" s="25" t="s">
        <v>4</v>
      </c>
    </row>
    <row r="5" spans="2:6" x14ac:dyDescent="0.25">
      <c r="B5" s="3" t="s">
        <v>5</v>
      </c>
      <c r="C5" s="4">
        <v>120918</v>
      </c>
      <c r="D5" s="5">
        <v>4362</v>
      </c>
      <c r="E5" s="4">
        <f>D5-C5</f>
        <v>-116556</v>
      </c>
      <c r="F5" s="6">
        <f>(D5/C5)-1</f>
        <v>-0.96392596635736616</v>
      </c>
    </row>
    <row r="6" spans="2:6" x14ac:dyDescent="0.25">
      <c r="B6" s="7" t="s">
        <v>27</v>
      </c>
      <c r="D6" s="8"/>
    </row>
    <row r="7" spans="2:6" x14ac:dyDescent="0.25">
      <c r="B7" s="9" t="s">
        <v>8</v>
      </c>
      <c r="C7" s="10">
        <v>8372</v>
      </c>
      <c r="D7" s="11">
        <v>1223</v>
      </c>
      <c r="E7" s="10">
        <f t="shared" ref="E7:E16" si="0">D7-C7</f>
        <v>-7149</v>
      </c>
      <c r="F7" s="12">
        <f t="shared" ref="F7:F16" si="1">(D7/C7)-1</f>
        <v>-0.85391782130912564</v>
      </c>
    </row>
    <row r="8" spans="2:6" x14ac:dyDescent="0.25">
      <c r="B8" t="s">
        <v>9</v>
      </c>
      <c r="C8" s="13">
        <v>6593</v>
      </c>
      <c r="D8" s="14">
        <v>406</v>
      </c>
      <c r="E8" s="13">
        <f t="shared" si="0"/>
        <v>-6187</v>
      </c>
      <c r="F8" s="15">
        <f t="shared" si="1"/>
        <v>-0.93841953587137872</v>
      </c>
    </row>
    <row r="9" spans="2:6" x14ac:dyDescent="0.25">
      <c r="B9" s="9" t="s">
        <v>25</v>
      </c>
      <c r="C9" s="10">
        <v>1362</v>
      </c>
      <c r="D9" s="11">
        <v>346</v>
      </c>
      <c r="E9" s="10">
        <f t="shared" si="0"/>
        <v>-1016</v>
      </c>
      <c r="F9" s="12">
        <f t="shared" si="1"/>
        <v>-0.74596182085168872</v>
      </c>
    </row>
    <row r="10" spans="2:6" x14ac:dyDescent="0.25">
      <c r="B10" t="s">
        <v>7</v>
      </c>
      <c r="C10" s="13">
        <v>17887</v>
      </c>
      <c r="D10" s="14">
        <v>279</v>
      </c>
      <c r="E10" s="13">
        <f t="shared" si="0"/>
        <v>-17608</v>
      </c>
      <c r="F10" s="15">
        <f t="shared" si="1"/>
        <v>-0.98440207972270366</v>
      </c>
    </row>
    <row r="11" spans="2:6" x14ac:dyDescent="0.25">
      <c r="B11" s="9" t="s">
        <v>6</v>
      </c>
      <c r="C11" s="10">
        <v>30466</v>
      </c>
      <c r="D11" s="11">
        <v>224</v>
      </c>
      <c r="E11" s="10">
        <f t="shared" si="0"/>
        <v>-30242</v>
      </c>
      <c r="F11" s="12">
        <f t="shared" si="1"/>
        <v>-0.99264754152169632</v>
      </c>
    </row>
    <row r="12" spans="2:6" x14ac:dyDescent="0.25">
      <c r="B12" t="s">
        <v>11</v>
      </c>
      <c r="C12" s="13">
        <v>1920</v>
      </c>
      <c r="D12" s="14">
        <v>206</v>
      </c>
      <c r="E12" s="13">
        <f t="shared" si="0"/>
        <v>-1714</v>
      </c>
      <c r="F12" s="15">
        <f t="shared" si="1"/>
        <v>-0.89270833333333333</v>
      </c>
    </row>
    <row r="13" spans="2:6" x14ac:dyDescent="0.25">
      <c r="B13" s="9" t="s">
        <v>13</v>
      </c>
      <c r="C13" s="10">
        <v>1447</v>
      </c>
      <c r="D13" s="11">
        <v>150</v>
      </c>
      <c r="E13" s="10">
        <f t="shared" si="0"/>
        <v>-1297</v>
      </c>
      <c r="F13" s="12">
        <f t="shared" si="1"/>
        <v>-0.89633724948168625</v>
      </c>
    </row>
    <row r="14" spans="2:6" x14ac:dyDescent="0.25">
      <c r="B14" t="s">
        <v>10</v>
      </c>
      <c r="C14" s="13">
        <v>5562</v>
      </c>
      <c r="D14" s="14">
        <v>147</v>
      </c>
      <c r="E14" s="13">
        <f t="shared" si="0"/>
        <v>-5415</v>
      </c>
      <c r="F14" s="15">
        <f t="shared" si="1"/>
        <v>-0.97357065803667742</v>
      </c>
    </row>
    <row r="15" spans="2:6" x14ac:dyDescent="0.25">
      <c r="B15" s="9" t="s">
        <v>12</v>
      </c>
      <c r="C15" s="10">
        <v>1864</v>
      </c>
      <c r="D15" s="11">
        <v>102</v>
      </c>
      <c r="E15" s="10">
        <f t="shared" si="0"/>
        <v>-1762</v>
      </c>
      <c r="F15" s="12">
        <f t="shared" si="1"/>
        <v>-0.94527896995708149</v>
      </c>
    </row>
    <row r="16" spans="2:6" x14ac:dyDescent="0.25">
      <c r="B16" s="16" t="s">
        <v>26</v>
      </c>
      <c r="C16" s="17">
        <v>2626</v>
      </c>
      <c r="D16" s="18">
        <v>91</v>
      </c>
      <c r="E16" s="17">
        <f t="shared" si="0"/>
        <v>-2535</v>
      </c>
      <c r="F16" s="19">
        <f t="shared" si="1"/>
        <v>-0.96534653465346532</v>
      </c>
    </row>
    <row r="17" spans="2:6" x14ac:dyDescent="0.25">
      <c r="B17" s="20"/>
    </row>
    <row r="18" spans="2:6" ht="15.75" thickBot="1" x14ac:dyDescent="0.3">
      <c r="B18" s="2" t="s">
        <v>29</v>
      </c>
    </row>
    <row r="19" spans="2:6" ht="15.75" thickTop="1" x14ac:dyDescent="0.25">
      <c r="B19" s="39"/>
      <c r="C19" s="41" t="s">
        <v>1</v>
      </c>
      <c r="D19" s="42" t="s">
        <v>24</v>
      </c>
      <c r="E19" s="44" t="s">
        <v>2</v>
      </c>
      <c r="F19" s="45"/>
    </row>
    <row r="20" spans="2:6" x14ac:dyDescent="0.25">
      <c r="B20" s="40"/>
      <c r="C20" s="40"/>
      <c r="D20" s="43"/>
      <c r="E20" s="25" t="s">
        <v>3</v>
      </c>
      <c r="F20" s="25" t="s">
        <v>4</v>
      </c>
    </row>
    <row r="21" spans="2:6" x14ac:dyDescent="0.25">
      <c r="B21" s="3" t="s">
        <v>5</v>
      </c>
      <c r="C21" s="4">
        <v>120918</v>
      </c>
      <c r="D21" s="5">
        <v>4362</v>
      </c>
      <c r="E21" s="4">
        <f>D21-C21</f>
        <v>-116556</v>
      </c>
      <c r="F21" s="6">
        <f>(D21/C21)-1</f>
        <v>-0.96392596635736616</v>
      </c>
    </row>
    <row r="22" spans="2:6" x14ac:dyDescent="0.25">
      <c r="D22" s="8"/>
    </row>
    <row r="23" spans="2:6" x14ac:dyDescent="0.25">
      <c r="B23" s="9" t="s">
        <v>14</v>
      </c>
      <c r="C23" s="10">
        <v>5831</v>
      </c>
      <c r="D23" s="11">
        <v>471</v>
      </c>
      <c r="E23" s="10">
        <f t="shared" ref="E23:E31" si="2">D23-C23</f>
        <v>-5360</v>
      </c>
      <c r="F23" s="12">
        <f t="shared" ref="F23:F31" si="3">(D23/C23)-1</f>
        <v>-0.91922483279025902</v>
      </c>
    </row>
    <row r="24" spans="2:6" x14ac:dyDescent="0.25">
      <c r="B24" t="s">
        <v>15</v>
      </c>
      <c r="C24" s="13">
        <v>32831</v>
      </c>
      <c r="D24" s="14">
        <v>238</v>
      </c>
      <c r="E24" s="13">
        <f t="shared" si="2"/>
        <v>-32593</v>
      </c>
      <c r="F24" s="15">
        <f t="shared" si="3"/>
        <v>-0.99275075386068046</v>
      </c>
    </row>
    <row r="25" spans="2:6" x14ac:dyDescent="0.25">
      <c r="B25" s="9" t="s">
        <v>16</v>
      </c>
      <c r="C25" s="10">
        <v>17386</v>
      </c>
      <c r="D25" s="11">
        <v>757</v>
      </c>
      <c r="E25" s="10">
        <f t="shared" si="2"/>
        <v>-16629</v>
      </c>
      <c r="F25" s="12">
        <f t="shared" si="3"/>
        <v>-0.95645922006211892</v>
      </c>
    </row>
    <row r="26" spans="2:6" x14ac:dyDescent="0.25">
      <c r="B26" t="s">
        <v>17</v>
      </c>
      <c r="C26" s="13">
        <v>4490</v>
      </c>
      <c r="D26" s="14">
        <v>193</v>
      </c>
      <c r="E26" s="13">
        <f t="shared" si="2"/>
        <v>-4297</v>
      </c>
      <c r="F26" s="15">
        <f t="shared" si="3"/>
        <v>-0.95701559020044547</v>
      </c>
    </row>
    <row r="27" spans="2:6" x14ac:dyDescent="0.25">
      <c r="B27" s="9" t="s">
        <v>18</v>
      </c>
      <c r="C27" s="10">
        <v>10073</v>
      </c>
      <c r="D27" s="11">
        <v>1589</v>
      </c>
      <c r="E27" s="10">
        <f t="shared" si="2"/>
        <v>-8484</v>
      </c>
      <c r="F27" s="12">
        <f t="shared" si="3"/>
        <v>-0.84225156358582343</v>
      </c>
    </row>
    <row r="28" spans="2:6" x14ac:dyDescent="0.25">
      <c r="B28" t="s">
        <v>19</v>
      </c>
      <c r="C28" s="13">
        <v>19976</v>
      </c>
      <c r="D28" s="14">
        <v>297</v>
      </c>
      <c r="E28" s="13">
        <f t="shared" si="2"/>
        <v>-19679</v>
      </c>
      <c r="F28" s="15">
        <f t="shared" si="3"/>
        <v>-0.98513215859030834</v>
      </c>
    </row>
    <row r="29" spans="2:6" x14ac:dyDescent="0.25">
      <c r="B29" s="9" t="s">
        <v>20</v>
      </c>
      <c r="C29" s="10">
        <v>18910</v>
      </c>
      <c r="D29" s="11">
        <v>67</v>
      </c>
      <c r="E29" s="10">
        <f t="shared" si="2"/>
        <v>-18843</v>
      </c>
      <c r="F29" s="12">
        <f t="shared" si="3"/>
        <v>-0.99645690111052354</v>
      </c>
    </row>
    <row r="30" spans="2:6" x14ac:dyDescent="0.25">
      <c r="B30" t="s">
        <v>21</v>
      </c>
      <c r="C30" s="13">
        <v>2661</v>
      </c>
      <c r="D30" s="14">
        <v>18</v>
      </c>
      <c r="E30" s="13">
        <f t="shared" si="2"/>
        <v>-2643</v>
      </c>
      <c r="F30" s="15">
        <f t="shared" si="3"/>
        <v>-0.99323562570462232</v>
      </c>
    </row>
    <row r="31" spans="2:6" x14ac:dyDescent="0.25">
      <c r="B31" s="26" t="s">
        <v>31</v>
      </c>
      <c r="C31" s="27">
        <v>8760</v>
      </c>
      <c r="D31" s="28">
        <v>732</v>
      </c>
      <c r="E31" s="27">
        <f t="shared" si="2"/>
        <v>-8028</v>
      </c>
      <c r="F31" s="29">
        <f t="shared" si="3"/>
        <v>-0.91643835616438352</v>
      </c>
    </row>
    <row r="32" spans="2:6" x14ac:dyDescent="0.25">
      <c r="B32" s="24"/>
      <c r="C32" s="13"/>
      <c r="D32" s="13"/>
    </row>
    <row r="33" spans="2:6" x14ac:dyDescent="0.25">
      <c r="B33" s="2" t="s">
        <v>22</v>
      </c>
      <c r="C33" s="21">
        <v>38068</v>
      </c>
      <c r="D33" s="21">
        <v>6098</v>
      </c>
      <c r="E33" s="21">
        <f>D33-C33</f>
        <v>-31970</v>
      </c>
      <c r="F33" s="22">
        <f>(D33/C33)-1</f>
        <v>-0.83981296627088364</v>
      </c>
    </row>
    <row r="35" spans="2:6" ht="63.75" customHeight="1" x14ac:dyDescent="0.25">
      <c r="B35" s="38" t="s">
        <v>28</v>
      </c>
      <c r="C35" s="38"/>
      <c r="D35" s="38"/>
      <c r="E35" s="38"/>
      <c r="F35" s="38"/>
    </row>
    <row r="37" spans="2:6" x14ac:dyDescent="0.25">
      <c r="B37" s="23" t="s">
        <v>23</v>
      </c>
    </row>
  </sheetData>
  <mergeCells count="9">
    <mergeCell ref="B35:F35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{178730AA-97F2-42E3-A65C-1B4BF807D2EF}</x14:id>
        </ext>
      </extLst>
    </cfRule>
  </conditionalFormatting>
  <conditionalFormatting sqref="F1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{A8841089-5B7D-4007-A90D-6544C25893A7}</x14:id>
        </ext>
      </extLst>
    </cfRule>
  </conditionalFormatting>
  <conditionalFormatting sqref="F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{A3D129BF-2E97-4AAF-A4F2-68B798841D10}</x14:id>
        </ext>
      </extLst>
    </cfRule>
  </conditionalFormatting>
  <conditionalFormatting sqref="F1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{5E475043-7A25-45EB-9F5C-858ED0688F11}</x14:id>
        </ext>
      </extLst>
    </cfRule>
  </conditionalFormatting>
  <conditionalFormatting sqref="F1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{98E4C26A-D4A7-4916-8D74-84AE8BD8206B}</x14:id>
        </ext>
      </extLst>
    </cfRule>
  </conditionalFormatting>
  <conditionalFormatting sqref="F1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{2841839A-18FB-4BB0-BADA-3CBAE9C9666B}</x14:id>
        </ext>
      </extLst>
    </cfRule>
  </conditionalFormatting>
  <conditionalFormatting sqref="F1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{DE938A76-2AEB-45AC-B68A-741834D0C474}</x14:id>
        </ext>
      </extLst>
    </cfRule>
  </conditionalFormatting>
  <conditionalFormatting sqref="F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{BF15A180-1499-43AC-8260-7433D4AB91C8}</x14:id>
        </ext>
      </extLst>
    </cfRule>
  </conditionalFormatting>
  <conditionalFormatting sqref="F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{20998ACD-75EF-4259-90CC-3A47947FB263}</x14:id>
        </ext>
      </extLst>
    </cfRule>
  </conditionalFormatting>
  <conditionalFormatting sqref="F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{8835C5F8-298D-4F56-85B7-85AEF519645F}</x14:id>
        </ext>
      </extLst>
    </cfRule>
  </conditionalFormatting>
  <conditionalFormatting sqref="F7:F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{2E45EC8B-5FA0-40A6-BFCF-F7266F68B512}</x14:id>
        </ext>
      </extLst>
    </cfRule>
  </conditionalFormatting>
  <conditionalFormatting sqref="F2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{B19FFCCB-8EE2-41CE-850A-BC88AE9CB73C}</x14:id>
        </ext>
      </extLst>
    </cfRule>
  </conditionalFormatting>
  <conditionalFormatting sqref="F21:F33 F7:F16 F5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{48B3B4CB-D982-4956-B1E1-119948317C3D}</x14:id>
        </ext>
      </extLst>
    </cfRule>
  </conditionalFormatting>
  <conditionalFormatting sqref="F21:F33 F5:F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{F49F72B4-83D1-49A2-97B7-64E1EA119A94}</x14:id>
        </ext>
      </extLst>
    </cfRule>
  </conditionalFormatting>
  <conditionalFormatting sqref="F21:F33 F5:F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{DA7F19BF-EFE1-4DE2-8D9E-DC1C7978BD95}</x14:id>
        </ext>
      </extLst>
    </cfRule>
  </conditionalFormatting>
  <conditionalFormatting sqref="F7:F16 F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{163B9A5E-68C8-4CF0-9558-872D01DAB078}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20:D20 C19:D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8730AA-97F2-42E3-A65C-1B4BF807D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8841089-5B7D-4007-A90D-6544C2589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A3D129BF-2E97-4AAF-A4F2-68B798841D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475043-7A25-45EB-9F5C-858ED068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8E4C26A-D4A7-4916-8D74-84AE8BD82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2841839A-18FB-4BB0-BADA-3CBAE9C96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E938A76-2AEB-45AC-B68A-741834D0C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15A180-1499-43AC-8260-7433D4AB91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0998ACD-75EF-4259-90CC-3A47947FB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835C5F8-298D-4F56-85B7-85AEF5196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E45EC8B-5FA0-40A6-BFCF-F7266F68B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19FFCCB-8EE2-41CE-850A-BC88AE9CB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8B3B4CB-D982-4956-B1E1-119948317C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F49F72B4-83D1-49A2-97B7-64E1EA119A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A7F19BF-EFE1-4DE2-8D9E-DC1C7978B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163B9A5E-68C8-4CF0-9558-872D01DAB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FA58-10CD-400B-AA81-BB95661C462F}">
  <dimension ref="B1:L37"/>
  <sheetViews>
    <sheetView workbookViewId="0">
      <selection activeCell="O23" sqref="O23"/>
    </sheetView>
  </sheetViews>
  <sheetFormatPr defaultRowHeight="15" x14ac:dyDescent="0.25"/>
  <cols>
    <col min="2" max="2" width="30.7109375" customWidth="1"/>
    <col min="8" max="8" width="30.7109375" customWidth="1"/>
  </cols>
  <sheetData>
    <row r="1" spans="2:12" x14ac:dyDescent="0.25">
      <c r="B1" s="1" t="s">
        <v>30</v>
      </c>
      <c r="H1" s="1"/>
    </row>
    <row r="2" spans="2:12" ht="15.75" thickBot="1" x14ac:dyDescent="0.3">
      <c r="B2" s="2" t="s">
        <v>37</v>
      </c>
      <c r="H2" s="2" t="s">
        <v>33</v>
      </c>
    </row>
    <row r="3" spans="2:12" ht="15.75" thickTop="1" x14ac:dyDescent="0.25">
      <c r="B3" s="39"/>
      <c r="C3" s="41" t="s">
        <v>1</v>
      </c>
      <c r="D3" s="42" t="s">
        <v>24</v>
      </c>
      <c r="E3" s="44" t="s">
        <v>2</v>
      </c>
      <c r="F3" s="45"/>
      <c r="H3" s="39"/>
      <c r="I3" s="41" t="s">
        <v>1</v>
      </c>
      <c r="J3" s="42" t="s">
        <v>24</v>
      </c>
      <c r="K3" s="44" t="s">
        <v>2</v>
      </c>
      <c r="L3" s="45"/>
    </row>
    <row r="4" spans="2:12" x14ac:dyDescent="0.25">
      <c r="B4" s="40"/>
      <c r="C4" s="40"/>
      <c r="D4" s="43"/>
      <c r="E4" s="25" t="s">
        <v>3</v>
      </c>
      <c r="F4" s="25" t="s">
        <v>4</v>
      </c>
      <c r="H4" s="40"/>
      <c r="I4" s="40"/>
      <c r="J4" s="43"/>
      <c r="K4" s="25" t="s">
        <v>3</v>
      </c>
      <c r="L4" s="25" t="s">
        <v>4</v>
      </c>
    </row>
    <row r="5" spans="2:12" x14ac:dyDescent="0.25">
      <c r="B5" s="3" t="s">
        <v>5</v>
      </c>
      <c r="C5" s="4">
        <v>133001</v>
      </c>
      <c r="D5" s="5">
        <v>2997</v>
      </c>
      <c r="E5" s="4">
        <f>D5-C5</f>
        <v>-130004</v>
      </c>
      <c r="F5" s="6">
        <f>(D5/C5)-1</f>
        <v>-0.97746633483958767</v>
      </c>
      <c r="H5" s="3" t="s">
        <v>5</v>
      </c>
      <c r="I5" s="4">
        <v>253919</v>
      </c>
      <c r="J5" s="5">
        <v>7359</v>
      </c>
      <c r="K5" s="4">
        <f>J5-I5</f>
        <v>-246560</v>
      </c>
      <c r="L5" s="6">
        <f>(J5/I5)-1</f>
        <v>-0.97101831686482698</v>
      </c>
    </row>
    <row r="6" spans="2:12" x14ac:dyDescent="0.25">
      <c r="B6" s="7" t="s">
        <v>38</v>
      </c>
      <c r="D6" s="8"/>
      <c r="H6" s="7" t="s">
        <v>39</v>
      </c>
      <c r="J6" s="8"/>
    </row>
    <row r="7" spans="2:12" x14ac:dyDescent="0.25">
      <c r="B7" s="9" t="s">
        <v>8</v>
      </c>
      <c r="C7" s="10">
        <v>3053</v>
      </c>
      <c r="D7" s="11">
        <v>1201</v>
      </c>
      <c r="E7" s="10">
        <f t="shared" ref="E7:E16" si="0">D7-C7</f>
        <v>-1852</v>
      </c>
      <c r="F7" s="12">
        <f t="shared" ref="F7:F16" si="1">(D7/C7)-1</f>
        <v>-0.60661644284310512</v>
      </c>
      <c r="H7" s="9" t="s">
        <v>8</v>
      </c>
      <c r="I7" s="10">
        <v>11425</v>
      </c>
      <c r="J7" s="11">
        <v>2424</v>
      </c>
      <c r="K7" s="10">
        <f t="shared" ref="K7:K16" si="2">J7-I7</f>
        <v>-9001</v>
      </c>
      <c r="L7" s="12">
        <f t="shared" ref="L7:L16" si="3">(J7/I7)-1</f>
        <v>-0.78783369803063463</v>
      </c>
    </row>
    <row r="8" spans="2:12" x14ac:dyDescent="0.25">
      <c r="B8" t="s">
        <v>9</v>
      </c>
      <c r="C8" s="13">
        <v>8369</v>
      </c>
      <c r="D8" s="14">
        <v>239</v>
      </c>
      <c r="E8" s="13">
        <f t="shared" si="0"/>
        <v>-8130</v>
      </c>
      <c r="F8" s="15">
        <f t="shared" si="1"/>
        <v>-0.97144222726729601</v>
      </c>
      <c r="H8" t="s">
        <v>9</v>
      </c>
      <c r="I8" s="13">
        <v>14962</v>
      </c>
      <c r="J8" s="14">
        <v>645</v>
      </c>
      <c r="K8" s="13">
        <f t="shared" si="2"/>
        <v>-14317</v>
      </c>
      <c r="L8" s="15">
        <f t="shared" si="3"/>
        <v>-0.9568907900013367</v>
      </c>
    </row>
    <row r="9" spans="2:12" x14ac:dyDescent="0.25">
      <c r="B9" s="9" t="s">
        <v>25</v>
      </c>
      <c r="C9" s="10">
        <v>4285</v>
      </c>
      <c r="D9" s="11">
        <v>182</v>
      </c>
      <c r="E9" s="10">
        <f t="shared" si="0"/>
        <v>-4103</v>
      </c>
      <c r="F9" s="12">
        <f t="shared" si="1"/>
        <v>-0.95752625437572925</v>
      </c>
      <c r="H9" s="9" t="s">
        <v>25</v>
      </c>
      <c r="I9" s="10">
        <v>5647</v>
      </c>
      <c r="J9" s="11">
        <v>528</v>
      </c>
      <c r="K9" s="10">
        <f t="shared" si="2"/>
        <v>-5119</v>
      </c>
      <c r="L9" s="12">
        <f t="shared" si="3"/>
        <v>-0.9064990260315211</v>
      </c>
    </row>
    <row r="10" spans="2:12" x14ac:dyDescent="0.25">
      <c r="B10" t="s">
        <v>11</v>
      </c>
      <c r="C10" s="13">
        <v>2308</v>
      </c>
      <c r="D10" s="14">
        <v>118</v>
      </c>
      <c r="E10" s="13">
        <f t="shared" si="0"/>
        <v>-2190</v>
      </c>
      <c r="F10" s="15">
        <f t="shared" si="1"/>
        <v>-0.94887348353552858</v>
      </c>
      <c r="H10" t="s">
        <v>7</v>
      </c>
      <c r="I10" s="13">
        <v>35359</v>
      </c>
      <c r="J10" s="14">
        <v>375</v>
      </c>
      <c r="K10" s="13">
        <f t="shared" si="2"/>
        <v>-34984</v>
      </c>
      <c r="L10" s="15">
        <f t="shared" si="3"/>
        <v>-0.98939449645069144</v>
      </c>
    </row>
    <row r="11" spans="2:12" x14ac:dyDescent="0.25">
      <c r="B11" s="9" t="s">
        <v>7</v>
      </c>
      <c r="C11" s="10">
        <v>17472</v>
      </c>
      <c r="D11" s="11">
        <v>96</v>
      </c>
      <c r="E11" s="10">
        <f t="shared" si="0"/>
        <v>-17376</v>
      </c>
      <c r="F11" s="12">
        <f t="shared" si="1"/>
        <v>-0.99450549450549453</v>
      </c>
      <c r="H11" s="9" t="s">
        <v>11</v>
      </c>
      <c r="I11" s="10">
        <v>4228</v>
      </c>
      <c r="J11" s="11">
        <v>324</v>
      </c>
      <c r="K11" s="10">
        <f t="shared" si="2"/>
        <v>-3904</v>
      </c>
      <c r="L11" s="12">
        <f t="shared" si="3"/>
        <v>-0.92336802270577101</v>
      </c>
    </row>
    <row r="12" spans="2:12" x14ac:dyDescent="0.25">
      <c r="B12" t="s">
        <v>10</v>
      </c>
      <c r="C12" s="13">
        <v>9517</v>
      </c>
      <c r="D12" s="14">
        <v>93</v>
      </c>
      <c r="E12" s="13">
        <f t="shared" si="0"/>
        <v>-9424</v>
      </c>
      <c r="F12" s="15">
        <f t="shared" si="1"/>
        <v>-0.99022801302931596</v>
      </c>
      <c r="H12" t="s">
        <v>6</v>
      </c>
      <c r="I12" s="13">
        <v>71172</v>
      </c>
      <c r="J12" s="14">
        <v>279</v>
      </c>
      <c r="K12" s="13">
        <f t="shared" si="2"/>
        <v>-70893</v>
      </c>
      <c r="L12" s="15">
        <f t="shared" si="3"/>
        <v>-0.99607991906929694</v>
      </c>
    </row>
    <row r="13" spans="2:12" x14ac:dyDescent="0.25">
      <c r="B13" s="9" t="s">
        <v>36</v>
      </c>
      <c r="C13" s="10">
        <v>1627</v>
      </c>
      <c r="D13" s="11">
        <v>66</v>
      </c>
      <c r="E13" s="10">
        <f t="shared" si="0"/>
        <v>-1561</v>
      </c>
      <c r="F13" s="12">
        <f t="shared" si="1"/>
        <v>-0.95943454210202828</v>
      </c>
      <c r="H13" s="9" t="s">
        <v>10</v>
      </c>
      <c r="I13" s="10">
        <v>15079</v>
      </c>
      <c r="J13" s="11">
        <v>240</v>
      </c>
      <c r="K13" s="10">
        <f t="shared" si="2"/>
        <v>-14839</v>
      </c>
      <c r="L13" s="12">
        <f t="shared" si="3"/>
        <v>-0.98408382518734661</v>
      </c>
    </row>
    <row r="14" spans="2:12" x14ac:dyDescent="0.25">
      <c r="B14" t="s">
        <v>35</v>
      </c>
      <c r="C14" s="13">
        <v>2619</v>
      </c>
      <c r="D14" s="14">
        <v>63</v>
      </c>
      <c r="E14" s="13">
        <f t="shared" si="0"/>
        <v>-2556</v>
      </c>
      <c r="F14" s="15">
        <f t="shared" si="1"/>
        <v>-0.97594501718213056</v>
      </c>
      <c r="H14" t="s">
        <v>13</v>
      </c>
      <c r="I14" s="13">
        <v>3009</v>
      </c>
      <c r="J14" s="14">
        <v>206</v>
      </c>
      <c r="K14" s="13">
        <f t="shared" si="2"/>
        <v>-2803</v>
      </c>
      <c r="L14" s="15">
        <f t="shared" si="3"/>
        <v>-0.93153871718178793</v>
      </c>
    </row>
    <row r="15" spans="2:12" x14ac:dyDescent="0.25">
      <c r="B15" s="9" t="s">
        <v>12</v>
      </c>
      <c r="C15" s="10">
        <v>2541</v>
      </c>
      <c r="D15" s="11">
        <v>60</v>
      </c>
      <c r="E15" s="10">
        <f t="shared" si="0"/>
        <v>-2481</v>
      </c>
      <c r="F15" s="12">
        <f t="shared" si="1"/>
        <v>-0.97638724911452179</v>
      </c>
      <c r="H15" s="9" t="s">
        <v>12</v>
      </c>
      <c r="I15" s="10">
        <v>4405</v>
      </c>
      <c r="J15" s="11">
        <v>162</v>
      </c>
      <c r="K15" s="10">
        <f t="shared" si="2"/>
        <v>-4243</v>
      </c>
      <c r="L15" s="12">
        <f t="shared" si="3"/>
        <v>-0.96322360953461972</v>
      </c>
    </row>
    <row r="16" spans="2:12" x14ac:dyDescent="0.25">
      <c r="B16" s="16" t="s">
        <v>13</v>
      </c>
      <c r="C16" s="17">
        <v>1562</v>
      </c>
      <c r="D16" s="18">
        <v>56</v>
      </c>
      <c r="E16" s="17">
        <f t="shared" si="0"/>
        <v>-1506</v>
      </c>
      <c r="F16" s="19">
        <f t="shared" si="1"/>
        <v>-0.9641485275288092</v>
      </c>
      <c r="H16" s="16" t="s">
        <v>26</v>
      </c>
      <c r="I16" s="17">
        <v>5044</v>
      </c>
      <c r="J16" s="18">
        <v>137</v>
      </c>
      <c r="K16" s="17">
        <f t="shared" si="2"/>
        <v>-4907</v>
      </c>
      <c r="L16" s="19">
        <f t="shared" si="3"/>
        <v>-0.97283901665344963</v>
      </c>
    </row>
    <row r="17" spans="2:12" x14ac:dyDescent="0.25">
      <c r="B17" s="20"/>
      <c r="H17" s="20"/>
    </row>
    <row r="18" spans="2:12" ht="15.75" thickBot="1" x14ac:dyDescent="0.3">
      <c r="B18" s="2" t="s">
        <v>32</v>
      </c>
      <c r="H18" s="2" t="s">
        <v>34</v>
      </c>
    </row>
    <row r="19" spans="2:12" ht="15.75" thickTop="1" x14ac:dyDescent="0.25">
      <c r="B19" s="39"/>
      <c r="C19" s="41" t="s">
        <v>1</v>
      </c>
      <c r="D19" s="42" t="s">
        <v>24</v>
      </c>
      <c r="E19" s="44" t="s">
        <v>2</v>
      </c>
      <c r="F19" s="45"/>
      <c r="H19" s="39"/>
      <c r="I19" s="41" t="s">
        <v>1</v>
      </c>
      <c r="J19" s="42" t="s">
        <v>24</v>
      </c>
      <c r="K19" s="44" t="s">
        <v>2</v>
      </c>
      <c r="L19" s="45"/>
    </row>
    <row r="20" spans="2:12" x14ac:dyDescent="0.25">
      <c r="B20" s="40"/>
      <c r="C20" s="40"/>
      <c r="D20" s="43"/>
      <c r="E20" s="25" t="s">
        <v>3</v>
      </c>
      <c r="F20" s="25" t="s">
        <v>4</v>
      </c>
      <c r="H20" s="40"/>
      <c r="I20" s="40"/>
      <c r="J20" s="43"/>
      <c r="K20" s="25" t="s">
        <v>3</v>
      </c>
      <c r="L20" s="25" t="s">
        <v>4</v>
      </c>
    </row>
    <row r="21" spans="2:12" x14ac:dyDescent="0.25">
      <c r="B21" s="3" t="s">
        <v>5</v>
      </c>
      <c r="C21" s="4">
        <v>133001</v>
      </c>
      <c r="D21" s="5">
        <v>2997</v>
      </c>
      <c r="E21" s="4">
        <f>D21-C21</f>
        <v>-130004</v>
      </c>
      <c r="F21" s="6">
        <f>(D21/C21)-1</f>
        <v>-0.97746633483958767</v>
      </c>
      <c r="H21" s="3" t="s">
        <v>5</v>
      </c>
      <c r="I21" s="4">
        <v>253919</v>
      </c>
      <c r="J21" s="5">
        <v>7359</v>
      </c>
      <c r="K21" s="4">
        <f>J21-I21</f>
        <v>-246560</v>
      </c>
      <c r="L21" s="6">
        <f>(J21/I21)-1</f>
        <v>-0.97101831686482698</v>
      </c>
    </row>
    <row r="22" spans="2:12" x14ac:dyDescent="0.25">
      <c r="D22" s="8"/>
      <c r="J22" s="8"/>
    </row>
    <row r="23" spans="2:12" x14ac:dyDescent="0.25">
      <c r="B23" s="9" t="s">
        <v>14</v>
      </c>
      <c r="C23" s="10">
        <v>5831</v>
      </c>
      <c r="D23" s="11">
        <v>217</v>
      </c>
      <c r="E23" s="10">
        <f t="shared" ref="E23:E31" si="4">D23-C23</f>
        <v>-5614</v>
      </c>
      <c r="F23" s="12">
        <f t="shared" ref="F23:F31" si="5">(D23/C23)-1</f>
        <v>-0.96278511404561828</v>
      </c>
      <c r="H23" s="9" t="s">
        <v>14</v>
      </c>
      <c r="I23" s="10">
        <v>12903</v>
      </c>
      <c r="J23" s="11">
        <v>688</v>
      </c>
      <c r="K23" s="10">
        <f t="shared" ref="K23:K31" si="6">J23-I23</f>
        <v>-12215</v>
      </c>
      <c r="L23" s="12">
        <f t="shared" ref="L23:L31" si="7">(J23/I23)-1</f>
        <v>-0.94667906688367043</v>
      </c>
    </row>
    <row r="24" spans="2:12" x14ac:dyDescent="0.25">
      <c r="B24" t="s">
        <v>15</v>
      </c>
      <c r="C24" s="13">
        <v>32831</v>
      </c>
      <c r="D24" s="14">
        <v>68</v>
      </c>
      <c r="E24" s="13">
        <f t="shared" si="4"/>
        <v>-32763</v>
      </c>
      <c r="F24" s="15">
        <f t="shared" si="5"/>
        <v>-0.99792878681733732</v>
      </c>
      <c r="H24" t="s">
        <v>15</v>
      </c>
      <c r="I24" s="13">
        <v>76817</v>
      </c>
      <c r="J24" s="14">
        <v>306</v>
      </c>
      <c r="K24" s="13">
        <f t="shared" si="6"/>
        <v>-76511</v>
      </c>
      <c r="L24" s="15">
        <f t="shared" si="7"/>
        <v>-0.99601650676282594</v>
      </c>
    </row>
    <row r="25" spans="2:12" x14ac:dyDescent="0.25">
      <c r="B25" s="9" t="s">
        <v>16</v>
      </c>
      <c r="C25" s="10">
        <v>17386</v>
      </c>
      <c r="D25" s="11">
        <v>493</v>
      </c>
      <c r="E25" s="10">
        <f t="shared" si="4"/>
        <v>-16893</v>
      </c>
      <c r="F25" s="12">
        <f t="shared" si="5"/>
        <v>-0.97164385137466924</v>
      </c>
      <c r="H25" s="9" t="s">
        <v>16</v>
      </c>
      <c r="I25" s="10">
        <v>42578</v>
      </c>
      <c r="J25" s="11">
        <v>1250</v>
      </c>
      <c r="K25" s="10">
        <f t="shared" si="6"/>
        <v>-41328</v>
      </c>
      <c r="L25" s="12">
        <f t="shared" si="7"/>
        <v>-0.9706421156465781</v>
      </c>
    </row>
    <row r="26" spans="2:12" x14ac:dyDescent="0.25">
      <c r="B26" t="s">
        <v>17</v>
      </c>
      <c r="C26" s="13">
        <v>4490</v>
      </c>
      <c r="D26" s="14">
        <v>106</v>
      </c>
      <c r="E26" s="13">
        <f t="shared" si="4"/>
        <v>-4384</v>
      </c>
      <c r="F26" s="15">
        <f t="shared" si="5"/>
        <v>-0.97639198218262802</v>
      </c>
      <c r="H26" t="s">
        <v>17</v>
      </c>
      <c r="I26" s="13">
        <v>9449</v>
      </c>
      <c r="J26" s="14">
        <v>299</v>
      </c>
      <c r="K26" s="13">
        <f t="shared" si="6"/>
        <v>-9150</v>
      </c>
      <c r="L26" s="15">
        <f t="shared" si="7"/>
        <v>-0.96835643983490316</v>
      </c>
    </row>
    <row r="27" spans="2:12" x14ac:dyDescent="0.25">
      <c r="B27" s="9" t="s">
        <v>18</v>
      </c>
      <c r="C27" s="10">
        <v>10073</v>
      </c>
      <c r="D27" s="11">
        <v>1400</v>
      </c>
      <c r="E27" s="10">
        <f t="shared" si="4"/>
        <v>-8673</v>
      </c>
      <c r="F27" s="12">
        <f t="shared" si="5"/>
        <v>-0.86101459346768583</v>
      </c>
      <c r="H27" s="9" t="s">
        <v>18</v>
      </c>
      <c r="I27" s="10">
        <v>17969</v>
      </c>
      <c r="J27" s="11">
        <v>2989</v>
      </c>
      <c r="K27" s="10">
        <f t="shared" si="6"/>
        <v>-14980</v>
      </c>
      <c r="L27" s="12">
        <f t="shared" si="7"/>
        <v>-0.83365796649785739</v>
      </c>
    </row>
    <row r="28" spans="2:12" x14ac:dyDescent="0.25">
      <c r="B28" t="s">
        <v>19</v>
      </c>
      <c r="C28" s="13">
        <v>19976</v>
      </c>
      <c r="D28" s="14">
        <v>104</v>
      </c>
      <c r="E28" s="13">
        <f t="shared" si="4"/>
        <v>-19872</v>
      </c>
      <c r="F28" s="15">
        <f t="shared" si="5"/>
        <v>-0.99479375250300361</v>
      </c>
      <c r="H28" t="s">
        <v>19</v>
      </c>
      <c r="I28" s="13">
        <v>40028</v>
      </c>
      <c r="J28" s="14">
        <v>401</v>
      </c>
      <c r="K28" s="13">
        <f t="shared" si="6"/>
        <v>-39627</v>
      </c>
      <c r="L28" s="15">
        <f t="shared" si="7"/>
        <v>-0.98998201259118612</v>
      </c>
    </row>
    <row r="29" spans="2:12" x14ac:dyDescent="0.25">
      <c r="B29" s="9" t="s">
        <v>20</v>
      </c>
      <c r="C29" s="10">
        <v>18910</v>
      </c>
      <c r="D29" s="11">
        <v>36</v>
      </c>
      <c r="E29" s="10">
        <f t="shared" si="4"/>
        <v>-18874</v>
      </c>
      <c r="F29" s="12">
        <f t="shared" si="5"/>
        <v>-0.9980962453728186</v>
      </c>
      <c r="H29" s="9" t="s">
        <v>20</v>
      </c>
      <c r="I29" s="10">
        <v>31694</v>
      </c>
      <c r="J29" s="11">
        <v>103</v>
      </c>
      <c r="K29" s="10">
        <f t="shared" si="6"/>
        <v>-31591</v>
      </c>
      <c r="L29" s="12">
        <f t="shared" si="7"/>
        <v>-0.99675017353442297</v>
      </c>
    </row>
    <row r="30" spans="2:12" x14ac:dyDescent="0.25">
      <c r="B30" t="s">
        <v>21</v>
      </c>
      <c r="C30" s="13">
        <v>2661</v>
      </c>
      <c r="D30" s="14">
        <v>3</v>
      </c>
      <c r="E30" s="13">
        <f t="shared" si="4"/>
        <v>-2658</v>
      </c>
      <c r="F30" s="15">
        <f t="shared" si="5"/>
        <v>-0.99887260428410374</v>
      </c>
      <c r="H30" t="s">
        <v>21</v>
      </c>
      <c r="I30" s="13">
        <v>4405</v>
      </c>
      <c r="J30" s="14">
        <v>21</v>
      </c>
      <c r="K30" s="13">
        <f t="shared" si="6"/>
        <v>-4384</v>
      </c>
      <c r="L30" s="15">
        <f t="shared" si="7"/>
        <v>-0.99523269012485815</v>
      </c>
    </row>
    <row r="31" spans="2:12" x14ac:dyDescent="0.25">
      <c r="B31" s="26" t="s">
        <v>31</v>
      </c>
      <c r="C31" s="27">
        <v>8760</v>
      </c>
      <c r="D31" s="28">
        <v>570</v>
      </c>
      <c r="E31" s="27">
        <f t="shared" si="4"/>
        <v>-8190</v>
      </c>
      <c r="F31" s="29">
        <f t="shared" si="5"/>
        <v>-0.93493150684931503</v>
      </c>
      <c r="H31" s="26" t="s">
        <v>31</v>
      </c>
      <c r="I31" s="27">
        <v>18076</v>
      </c>
      <c r="J31" s="28">
        <v>1302</v>
      </c>
      <c r="K31" s="27">
        <f t="shared" si="6"/>
        <v>-16774</v>
      </c>
      <c r="L31" s="29">
        <f t="shared" si="7"/>
        <v>-0.92797078999778715</v>
      </c>
    </row>
    <row r="32" spans="2:12" x14ac:dyDescent="0.25">
      <c r="B32" s="24"/>
      <c r="C32" s="13"/>
      <c r="D32" s="13"/>
      <c r="H32" s="24"/>
      <c r="I32" s="13"/>
      <c r="J32" s="13"/>
    </row>
    <row r="33" spans="2:12" x14ac:dyDescent="0.25">
      <c r="B33" s="2" t="s">
        <v>22</v>
      </c>
      <c r="C33" s="21">
        <v>34457</v>
      </c>
      <c r="D33" s="21">
        <v>2342</v>
      </c>
      <c r="E33" s="21">
        <f>D33-C33</f>
        <v>-32115</v>
      </c>
      <c r="F33" s="22">
        <f>(D33/C33)-1</f>
        <v>-0.93203122732681309</v>
      </c>
      <c r="H33" s="2" t="s">
        <v>22</v>
      </c>
      <c r="I33" s="21">
        <v>72525</v>
      </c>
      <c r="J33" s="21">
        <v>8440</v>
      </c>
      <c r="K33" s="21">
        <f>J33-I33</f>
        <v>-64085</v>
      </c>
      <c r="L33" s="22">
        <f>(J33/I33)-1</f>
        <v>-0.88362633574629434</v>
      </c>
    </row>
    <row r="35" spans="2:12" ht="63.75" customHeight="1" x14ac:dyDescent="0.25">
      <c r="B35" s="38" t="s">
        <v>28</v>
      </c>
      <c r="C35" s="38"/>
      <c r="D35" s="38"/>
      <c r="E35" s="38"/>
      <c r="F35" s="38"/>
    </row>
    <row r="37" spans="2:12" x14ac:dyDescent="0.25">
      <c r="B37" s="23" t="s">
        <v>23</v>
      </c>
      <c r="H37" s="23"/>
    </row>
  </sheetData>
  <mergeCells count="17">
    <mergeCell ref="E19:F19"/>
    <mergeCell ref="B35:F35"/>
    <mergeCell ref="H3:H4"/>
    <mergeCell ref="I3:I4"/>
    <mergeCell ref="J3:J4"/>
    <mergeCell ref="B3:B4"/>
    <mergeCell ref="C3:C4"/>
    <mergeCell ref="D3:D4"/>
    <mergeCell ref="E3:F3"/>
    <mergeCell ref="B19:B20"/>
    <mergeCell ref="C19:C20"/>
    <mergeCell ref="D19:D20"/>
    <mergeCell ref="K3:L3"/>
    <mergeCell ref="H19:H20"/>
    <mergeCell ref="I19:I20"/>
    <mergeCell ref="J19:J20"/>
    <mergeCell ref="K19:L19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{F84AD8B4-03E6-4E79-A40D-F3AA8425C064}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{6F378664-820D-4DDF-91C6-4CB54BCFE8DE}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{CC76F56C-1831-48FD-9B31-2897B1C06A2D}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{6ACB7002-E7F4-4A15-930C-2E2678692A2B}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{26CB064F-2EA4-4225-8936-BCC71C70A008}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{C1A99D72-DA15-4DF8-B9A6-326265E6B398}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{A6BCAD17-E00B-4C5E-91FC-1126F4C7BA69}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{5F032E15-2F6A-4818-920E-28EE5635272F}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{4D6D85EC-349B-4B1F-AD58-C13C3D5A10CD}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{8363C122-BE1B-4408-B9D8-E34DC4CBCAC6}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{51843D56-4185-4648-8B55-481EA95FA79C}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{02C43300-ACFE-4F78-8F4E-ABAAF14A79EA}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{508AF625-A62B-4E09-BCFC-EFCA9FEEF5F9}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{38E2E528-55B1-439B-BFB0-CC0A114B89FE}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{D6061DA1-9945-407E-BD0A-D3DE29FACA38}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{4D6371BA-1AFD-49B7-9E25-DB7DA1149943}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{99C333B7-1FAD-4DA5-BA07-FE1A35CE656D}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{D25A4705-AED4-4853-8465-7B7EC553E1DE}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{9C247FDC-0192-4407-80B5-B5B6F0AD6016}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{CE36E788-52C3-40D6-8496-73A9499490C2}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{9A0C87A1-323D-48C1-8358-D3E545290E6B}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{115B042A-E171-4B62-B0C7-7E8556193E42}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{EF9C9EE3-B9F9-4D74-903A-F9183C00C6E7}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{215B8BEC-026A-446E-969B-8D0A8352C356}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{2661D5F2-2685-4109-A620-9FC3C1423DBB}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{6A8C592E-95B0-4D7B-AF60-4D8A051629DB}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{B32517E3-533C-4D2E-AF9E-E260078A3982}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{26424B88-EB15-47A9-93A1-5EB3B01B4E9D}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{43342CF2-37BE-4B9F-8339-10AF4920F0CD}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{72C9AE23-8A3F-455F-9C42-7C699AC0896A}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{4DEFF392-C42C-4AED-91FA-4B7C1BB0E9E1}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{C81FDD24-FC8E-4B9B-84B1-655404629ED2}</x14:id>
        </ext>
      </extLst>
    </cfRule>
  </conditionalFormatting>
  <pageMargins left="0.7" right="0.7" top="0.75" bottom="0.75" header="0.3" footer="0.3"/>
  <ignoredErrors>
    <ignoredError sqref="C19:D20 C3:D4 I19:J20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4AD8B4-03E6-4E79-A40D-F3AA8425C0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F378664-820D-4DDF-91C6-4CB54BCFE8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CC76F56C-1831-48FD-9B31-2897B1C06A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ACB7002-E7F4-4A15-930C-2E2678692A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6CB064F-2EA4-4225-8936-BCC71C70A0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1A99D72-DA15-4DF8-B9A6-326265E6B3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6BCAD17-E00B-4C5E-91FC-1126F4C7BA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5F032E15-2F6A-4818-920E-28EE563527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D6D85EC-349B-4B1F-AD58-C13C3D5A10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363C122-BE1B-4408-B9D8-E34DC4CBCA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1843D56-4185-4648-8B55-481EA95FA7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02C43300-ACFE-4F78-8F4E-ABAAF14A79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508AF625-A62B-4E09-BCFC-EFCA9FEEF5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38E2E528-55B1-439B-BFB0-CC0A114B89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6061DA1-9945-407E-BD0A-D3DE29FACA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4D6371BA-1AFD-49B7-9E25-DB7DA11499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99C333B7-1FAD-4DA5-BA07-FE1A35CE65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D25A4705-AED4-4853-8465-7B7EC553E1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9C247FDC-0192-4407-80B5-B5B6F0AD60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E36E788-52C3-40D6-8496-73A9499490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9A0C87A1-323D-48C1-8358-D3E545290E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115B042A-E171-4B62-B0C7-7E8556193E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F9C9EE3-B9F9-4D74-903A-F9183C00C6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215B8BEC-026A-446E-969B-8D0A8352C3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2661D5F2-2685-4109-A620-9FC3C1423D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6A8C592E-95B0-4D7B-AF60-4D8A051629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32517E3-533C-4D2E-AF9E-E260078A39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26424B88-EB15-47A9-93A1-5EB3B01B4E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3342CF2-37BE-4B9F-8339-10AF4920F0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72C9AE23-8A3F-455F-9C42-7C699AC089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4DEFF392-C42C-4AED-91FA-4B7C1BB0E9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C81FDD24-FC8E-4B9B-84B1-655404629E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2E29-D370-46A0-8034-5A3EC174E9AB}">
  <dimension ref="B1:L37"/>
  <sheetViews>
    <sheetView zoomScaleNormal="100" workbookViewId="0">
      <selection activeCell="N32" sqref="N32"/>
    </sheetView>
  </sheetViews>
  <sheetFormatPr defaultRowHeight="15" x14ac:dyDescent="0.25"/>
  <cols>
    <col min="2" max="2" width="30.7109375" customWidth="1"/>
    <col min="8" max="8" width="22.28515625" customWidth="1"/>
    <col min="9" max="12" width="9.7109375" customWidth="1"/>
  </cols>
  <sheetData>
    <row r="1" spans="2:12" x14ac:dyDescent="0.25">
      <c r="B1" s="1" t="s">
        <v>30</v>
      </c>
      <c r="H1" s="1" t="s">
        <v>30</v>
      </c>
    </row>
    <row r="2" spans="2:12" ht="15.75" thickBot="1" x14ac:dyDescent="0.3">
      <c r="B2" s="2" t="s">
        <v>40</v>
      </c>
      <c r="H2" s="2" t="s">
        <v>42</v>
      </c>
    </row>
    <row r="3" spans="2:12" ht="15.75" thickTop="1" x14ac:dyDescent="0.25">
      <c r="B3" s="39"/>
      <c r="C3" s="41" t="s">
        <v>1</v>
      </c>
      <c r="D3" s="42" t="s">
        <v>24</v>
      </c>
      <c r="E3" s="44" t="s">
        <v>2</v>
      </c>
      <c r="F3" s="45"/>
      <c r="H3" s="39"/>
      <c r="I3" s="41" t="s">
        <v>1</v>
      </c>
      <c r="J3" s="42" t="s">
        <v>24</v>
      </c>
      <c r="K3" s="44" t="s">
        <v>2</v>
      </c>
      <c r="L3" s="45"/>
    </row>
    <row r="4" spans="2:12" x14ac:dyDescent="0.25">
      <c r="B4" s="40"/>
      <c r="C4" s="40"/>
      <c r="D4" s="43"/>
      <c r="E4" s="25" t="s">
        <v>3</v>
      </c>
      <c r="F4" s="25" t="s">
        <v>4</v>
      </c>
      <c r="H4" s="40"/>
      <c r="I4" s="40"/>
      <c r="J4" s="43"/>
      <c r="K4" s="25" t="s">
        <v>3</v>
      </c>
      <c r="L4" s="25" t="s">
        <v>4</v>
      </c>
    </row>
    <row r="5" spans="2:12" x14ac:dyDescent="0.25">
      <c r="B5" s="3" t="s">
        <v>5</v>
      </c>
      <c r="C5" s="4">
        <v>79873</v>
      </c>
      <c r="D5" s="5">
        <v>4601</v>
      </c>
      <c r="E5" s="4">
        <f>D5-C5</f>
        <v>-75272</v>
      </c>
      <c r="F5" s="6">
        <f>(D5/C5)-1</f>
        <v>-0.94239605373530477</v>
      </c>
      <c r="H5" s="3" t="s">
        <v>5</v>
      </c>
      <c r="I5" s="4">
        <v>333792</v>
      </c>
      <c r="J5" s="5">
        <v>11960</v>
      </c>
      <c r="K5" s="4">
        <f>J5-I5</f>
        <v>-321832</v>
      </c>
      <c r="L5" s="6">
        <f>(J5/I5)-1</f>
        <v>-0.96416930303901827</v>
      </c>
    </row>
    <row r="6" spans="2:12" x14ac:dyDescent="0.25">
      <c r="B6" s="7" t="s">
        <v>45</v>
      </c>
      <c r="D6" s="8"/>
      <c r="H6" s="7" t="s">
        <v>44</v>
      </c>
      <c r="J6" s="8"/>
    </row>
    <row r="7" spans="2:12" x14ac:dyDescent="0.25">
      <c r="B7" s="9" t="s">
        <v>8</v>
      </c>
      <c r="C7" s="10">
        <v>4983</v>
      </c>
      <c r="D7" s="11">
        <v>1286</v>
      </c>
      <c r="E7" s="10">
        <f t="shared" ref="E7:E16" si="0">D7-C7</f>
        <v>-3697</v>
      </c>
      <c r="F7" s="12">
        <f t="shared" ref="F7:F16" si="1">(D7/C7)-1</f>
        <v>-0.74192253662452345</v>
      </c>
      <c r="H7" s="9" t="s">
        <v>8</v>
      </c>
      <c r="I7" s="10">
        <v>16408</v>
      </c>
      <c r="J7" s="11">
        <v>3710</v>
      </c>
      <c r="K7" s="10">
        <f t="shared" ref="K7:K16" si="2">J7-I7</f>
        <v>-12698</v>
      </c>
      <c r="L7" s="12">
        <f t="shared" ref="L7:L16" si="3">(J7/I7)-1</f>
        <v>-0.77389078498293518</v>
      </c>
    </row>
    <row r="8" spans="2:12" x14ac:dyDescent="0.25">
      <c r="B8" t="s">
        <v>9</v>
      </c>
      <c r="C8" s="13">
        <v>4614</v>
      </c>
      <c r="D8" s="14">
        <v>600</v>
      </c>
      <c r="E8" s="13">
        <f t="shared" si="0"/>
        <v>-4014</v>
      </c>
      <c r="F8" s="15">
        <f t="shared" si="1"/>
        <v>-0.86996098829648894</v>
      </c>
      <c r="H8" t="s">
        <v>9</v>
      </c>
      <c r="I8" s="13">
        <v>19576</v>
      </c>
      <c r="J8" s="14">
        <v>1245</v>
      </c>
      <c r="K8" s="13">
        <f t="shared" si="2"/>
        <v>-18331</v>
      </c>
      <c r="L8" s="15">
        <f t="shared" si="3"/>
        <v>-0.93640171638741321</v>
      </c>
    </row>
    <row r="9" spans="2:12" x14ac:dyDescent="0.25">
      <c r="B9" s="9" t="s">
        <v>25</v>
      </c>
      <c r="C9" s="10">
        <v>5654</v>
      </c>
      <c r="D9" s="11">
        <v>351</v>
      </c>
      <c r="E9" s="10">
        <f t="shared" si="0"/>
        <v>-5303</v>
      </c>
      <c r="F9" s="12">
        <f t="shared" si="1"/>
        <v>-0.93792005659709943</v>
      </c>
      <c r="H9" s="9" t="s">
        <v>25</v>
      </c>
      <c r="I9" s="10">
        <v>11301</v>
      </c>
      <c r="J9" s="11">
        <v>879</v>
      </c>
      <c r="K9" s="10">
        <f t="shared" si="2"/>
        <v>-10422</v>
      </c>
      <c r="L9" s="12">
        <f t="shared" si="3"/>
        <v>-0.92221927263074066</v>
      </c>
    </row>
    <row r="10" spans="2:12" x14ac:dyDescent="0.25">
      <c r="B10" t="s">
        <v>11</v>
      </c>
      <c r="C10" s="13">
        <v>1819</v>
      </c>
      <c r="D10" s="14">
        <v>242</v>
      </c>
      <c r="E10" s="13">
        <f t="shared" si="0"/>
        <v>-1577</v>
      </c>
      <c r="F10" s="15">
        <f t="shared" si="1"/>
        <v>-0.86695986805937331</v>
      </c>
      <c r="H10" t="s">
        <v>7</v>
      </c>
      <c r="I10" s="13">
        <v>50005</v>
      </c>
      <c r="J10" s="14">
        <v>611</v>
      </c>
      <c r="K10" s="13">
        <f t="shared" si="2"/>
        <v>-49394</v>
      </c>
      <c r="L10" s="15">
        <f t="shared" si="3"/>
        <v>-0.98778122187781225</v>
      </c>
    </row>
    <row r="11" spans="2:12" x14ac:dyDescent="0.25">
      <c r="B11" s="9" t="s">
        <v>7</v>
      </c>
      <c r="C11" s="10">
        <v>14646</v>
      </c>
      <c r="D11" s="11">
        <v>236</v>
      </c>
      <c r="E11" s="10">
        <f t="shared" si="0"/>
        <v>-14410</v>
      </c>
      <c r="F11" s="12">
        <f t="shared" si="1"/>
        <v>-0.98388638536119077</v>
      </c>
      <c r="H11" s="9" t="s">
        <v>11</v>
      </c>
      <c r="I11" s="10">
        <v>6047</v>
      </c>
      <c r="J11" s="11">
        <v>566</v>
      </c>
      <c r="K11" s="10">
        <f t="shared" si="2"/>
        <v>-5481</v>
      </c>
      <c r="L11" s="12">
        <f t="shared" si="3"/>
        <v>-0.90639986770299319</v>
      </c>
    </row>
    <row r="12" spans="2:12" x14ac:dyDescent="0.25">
      <c r="B12" t="s">
        <v>10</v>
      </c>
      <c r="C12" s="13">
        <v>4109</v>
      </c>
      <c r="D12" s="14">
        <v>218</v>
      </c>
      <c r="E12" s="13">
        <f t="shared" si="0"/>
        <v>-3891</v>
      </c>
      <c r="F12" s="15">
        <f t="shared" si="1"/>
        <v>-0.94694572888780726</v>
      </c>
      <c r="H12" t="s">
        <v>10</v>
      </c>
      <c r="I12" s="13">
        <v>19188</v>
      </c>
      <c r="J12" s="14">
        <v>458</v>
      </c>
      <c r="K12" s="13">
        <f t="shared" si="2"/>
        <v>-18730</v>
      </c>
      <c r="L12" s="15">
        <f t="shared" si="3"/>
        <v>-0.97613091515530537</v>
      </c>
    </row>
    <row r="13" spans="2:12" x14ac:dyDescent="0.25">
      <c r="B13" s="9" t="s">
        <v>6</v>
      </c>
      <c r="C13" s="10">
        <v>22869</v>
      </c>
      <c r="D13" s="11">
        <v>119</v>
      </c>
      <c r="E13" s="10">
        <f t="shared" si="0"/>
        <v>-22750</v>
      </c>
      <c r="F13" s="12">
        <f t="shared" si="1"/>
        <v>-0.99479644934190392</v>
      </c>
      <c r="H13" s="9" t="s">
        <v>6</v>
      </c>
      <c r="I13" s="10">
        <v>94041</v>
      </c>
      <c r="J13" s="11">
        <v>398</v>
      </c>
      <c r="K13" s="10">
        <f t="shared" si="2"/>
        <v>-93643</v>
      </c>
      <c r="L13" s="12">
        <f t="shared" si="3"/>
        <v>-0.9957678034048979</v>
      </c>
    </row>
    <row r="14" spans="2:12" x14ac:dyDescent="0.25">
      <c r="B14" t="s">
        <v>13</v>
      </c>
      <c r="C14" s="13">
        <v>576</v>
      </c>
      <c r="D14" s="14">
        <v>102</v>
      </c>
      <c r="E14" s="13">
        <f t="shared" si="0"/>
        <v>-474</v>
      </c>
      <c r="F14" s="15">
        <f t="shared" si="1"/>
        <v>-0.82291666666666663</v>
      </c>
      <c r="H14" t="s">
        <v>13</v>
      </c>
      <c r="I14" s="13">
        <v>3585</v>
      </c>
      <c r="J14" s="14">
        <v>308</v>
      </c>
      <c r="K14" s="13">
        <f t="shared" si="2"/>
        <v>-3277</v>
      </c>
      <c r="L14" s="15">
        <f t="shared" si="3"/>
        <v>-0.91408647140864718</v>
      </c>
    </row>
    <row r="15" spans="2:12" x14ac:dyDescent="0.25">
      <c r="B15" s="9" t="s">
        <v>35</v>
      </c>
      <c r="C15" s="10">
        <v>1281</v>
      </c>
      <c r="D15" s="11">
        <v>87</v>
      </c>
      <c r="E15" s="10">
        <f t="shared" si="0"/>
        <v>-1194</v>
      </c>
      <c r="F15" s="12">
        <f t="shared" si="1"/>
        <v>-0.9320843091334895</v>
      </c>
      <c r="H15" s="9" t="s">
        <v>12</v>
      </c>
      <c r="I15" s="10">
        <v>6224</v>
      </c>
      <c r="J15" s="11">
        <v>245</v>
      </c>
      <c r="K15" s="10">
        <f t="shared" si="2"/>
        <v>-5979</v>
      </c>
      <c r="L15" s="12">
        <f t="shared" si="3"/>
        <v>-0.9606362467866324</v>
      </c>
    </row>
    <row r="16" spans="2:12" x14ac:dyDescent="0.25">
      <c r="B16" s="16" t="s">
        <v>12</v>
      </c>
      <c r="C16" s="17">
        <v>1819</v>
      </c>
      <c r="D16" s="18">
        <v>83</v>
      </c>
      <c r="E16" s="17">
        <f t="shared" si="0"/>
        <v>-1736</v>
      </c>
      <c r="F16" s="19">
        <f t="shared" si="1"/>
        <v>-0.95437053326003296</v>
      </c>
      <c r="H16" s="16" t="s">
        <v>35</v>
      </c>
      <c r="I16" s="17">
        <v>5728</v>
      </c>
      <c r="J16" s="18">
        <v>214</v>
      </c>
      <c r="K16" s="17">
        <f t="shared" si="2"/>
        <v>-5514</v>
      </c>
      <c r="L16" s="19">
        <f t="shared" si="3"/>
        <v>-0.96263966480446927</v>
      </c>
    </row>
    <row r="17" spans="2:12" x14ac:dyDescent="0.25">
      <c r="B17" s="20"/>
      <c r="H17" s="20"/>
    </row>
    <row r="18" spans="2:12" ht="15.75" thickBot="1" x14ac:dyDescent="0.3">
      <c r="B18" s="2" t="s">
        <v>41</v>
      </c>
      <c r="H18" s="2" t="s">
        <v>43</v>
      </c>
    </row>
    <row r="19" spans="2:12" ht="15.75" thickTop="1" x14ac:dyDescent="0.25">
      <c r="B19" s="39"/>
      <c r="C19" s="41" t="s">
        <v>1</v>
      </c>
      <c r="D19" s="42" t="s">
        <v>24</v>
      </c>
      <c r="E19" s="44" t="s">
        <v>2</v>
      </c>
      <c r="F19" s="45"/>
      <c r="H19" s="39"/>
      <c r="I19" s="41" t="s">
        <v>1</v>
      </c>
      <c r="J19" s="42" t="s">
        <v>24</v>
      </c>
      <c r="K19" s="44" t="s">
        <v>2</v>
      </c>
      <c r="L19" s="45"/>
    </row>
    <row r="20" spans="2:12" x14ac:dyDescent="0.25">
      <c r="B20" s="40"/>
      <c r="C20" s="40"/>
      <c r="D20" s="43"/>
      <c r="E20" s="25" t="s">
        <v>3</v>
      </c>
      <c r="F20" s="25" t="s">
        <v>4</v>
      </c>
      <c r="H20" s="40"/>
      <c r="I20" s="40"/>
      <c r="J20" s="43"/>
      <c r="K20" s="25" t="s">
        <v>3</v>
      </c>
      <c r="L20" s="25" t="s">
        <v>4</v>
      </c>
    </row>
    <row r="21" spans="2:12" x14ac:dyDescent="0.25">
      <c r="B21" s="3" t="s">
        <v>5</v>
      </c>
      <c r="C21" s="4">
        <v>79873</v>
      </c>
      <c r="D21" s="5">
        <v>4601</v>
      </c>
      <c r="E21" s="4">
        <f>D21-C21</f>
        <v>-75272</v>
      </c>
      <c r="F21" s="6">
        <f>(D21/C21)-1</f>
        <v>-0.94239605373530477</v>
      </c>
      <c r="H21" s="3" t="s">
        <v>5</v>
      </c>
      <c r="I21" s="4">
        <v>333792</v>
      </c>
      <c r="J21" s="5">
        <v>11960</v>
      </c>
      <c r="K21" s="4">
        <f>J21-I21</f>
        <v>-321832</v>
      </c>
      <c r="L21" s="6">
        <f>(J21/I21)-1</f>
        <v>-0.96416930303901827</v>
      </c>
    </row>
    <row r="22" spans="2:12" x14ac:dyDescent="0.25">
      <c r="D22" s="8"/>
      <c r="J22" s="8"/>
    </row>
    <row r="23" spans="2:12" x14ac:dyDescent="0.25">
      <c r="B23" s="9" t="s">
        <v>14</v>
      </c>
      <c r="C23" s="10">
        <v>3449</v>
      </c>
      <c r="D23" s="11">
        <v>421</v>
      </c>
      <c r="E23" s="10">
        <f t="shared" ref="E23:E31" si="4">D23-C23</f>
        <v>-3028</v>
      </c>
      <c r="F23" s="12">
        <f t="shared" ref="F23:F31" si="5">(D23/C23)-1</f>
        <v>-0.87793563351696147</v>
      </c>
      <c r="H23" s="9" t="s">
        <v>14</v>
      </c>
      <c r="I23" s="10">
        <v>16352</v>
      </c>
      <c r="J23" s="11">
        <v>1109</v>
      </c>
      <c r="K23" s="10">
        <f t="shared" ref="K23:K31" si="6">J23-I23</f>
        <v>-15243</v>
      </c>
      <c r="L23" s="12">
        <f t="shared" ref="L23:L31" si="7">(J23/I23)-1</f>
        <v>-0.93217954990215268</v>
      </c>
    </row>
    <row r="24" spans="2:12" x14ac:dyDescent="0.25">
      <c r="B24" t="s">
        <v>15</v>
      </c>
      <c r="C24" s="13">
        <v>24439</v>
      </c>
      <c r="D24" s="14">
        <v>132</v>
      </c>
      <c r="E24" s="13">
        <f t="shared" si="4"/>
        <v>-24307</v>
      </c>
      <c r="F24" s="15">
        <f t="shared" si="5"/>
        <v>-0.99459879700478748</v>
      </c>
      <c r="H24" t="s">
        <v>15</v>
      </c>
      <c r="I24" s="13">
        <v>101256</v>
      </c>
      <c r="J24" s="14">
        <v>438</v>
      </c>
      <c r="K24" s="13">
        <f t="shared" si="6"/>
        <v>-100818</v>
      </c>
      <c r="L24" s="15">
        <f t="shared" si="7"/>
        <v>-0.99567433041004982</v>
      </c>
    </row>
    <row r="25" spans="2:12" x14ac:dyDescent="0.25">
      <c r="B25" s="9" t="s">
        <v>16</v>
      </c>
      <c r="C25" s="10">
        <v>11777</v>
      </c>
      <c r="D25" s="11">
        <v>1027</v>
      </c>
      <c r="E25" s="10">
        <f t="shared" si="4"/>
        <v>-10750</v>
      </c>
      <c r="F25" s="12">
        <f t="shared" si="5"/>
        <v>-0.9127961280461917</v>
      </c>
      <c r="H25" s="9" t="s">
        <v>16</v>
      </c>
      <c r="I25" s="10">
        <v>54355</v>
      </c>
      <c r="J25" s="11">
        <v>2277</v>
      </c>
      <c r="K25" s="10">
        <f t="shared" si="6"/>
        <v>-52078</v>
      </c>
      <c r="L25" s="12">
        <f t="shared" si="7"/>
        <v>-0.95810872964768645</v>
      </c>
    </row>
    <row r="26" spans="2:12" x14ac:dyDescent="0.25">
      <c r="B26" t="s">
        <v>17</v>
      </c>
      <c r="C26" s="13">
        <v>3202</v>
      </c>
      <c r="D26" s="14">
        <v>153</v>
      </c>
      <c r="E26" s="13">
        <f t="shared" si="4"/>
        <v>-3049</v>
      </c>
      <c r="F26" s="15">
        <f t="shared" si="5"/>
        <v>-0.95221736414740787</v>
      </c>
      <c r="H26" t="s">
        <v>17</v>
      </c>
      <c r="I26" s="13">
        <v>12651</v>
      </c>
      <c r="J26" s="14">
        <v>452</v>
      </c>
      <c r="K26" s="13">
        <f t="shared" si="6"/>
        <v>-12199</v>
      </c>
      <c r="L26" s="15">
        <f t="shared" si="7"/>
        <v>-0.96427159908307647</v>
      </c>
    </row>
    <row r="27" spans="2:12" x14ac:dyDescent="0.25">
      <c r="B27" s="9" t="s">
        <v>18</v>
      </c>
      <c r="C27" s="10">
        <v>11211</v>
      </c>
      <c r="D27" s="11">
        <v>1651</v>
      </c>
      <c r="E27" s="10">
        <f t="shared" si="4"/>
        <v>-9560</v>
      </c>
      <c r="F27" s="12">
        <f t="shared" si="5"/>
        <v>-0.85273392204085274</v>
      </c>
      <c r="H27" s="9" t="s">
        <v>18</v>
      </c>
      <c r="I27" s="10">
        <v>29180</v>
      </c>
      <c r="J27" s="11">
        <v>4640</v>
      </c>
      <c r="K27" s="10">
        <f t="shared" si="6"/>
        <v>-24540</v>
      </c>
      <c r="L27" s="12">
        <f t="shared" si="7"/>
        <v>-0.84098697738176831</v>
      </c>
    </row>
    <row r="28" spans="2:12" x14ac:dyDescent="0.25">
      <c r="B28" t="s">
        <v>19</v>
      </c>
      <c r="C28" s="13">
        <v>16635</v>
      </c>
      <c r="D28" s="14">
        <v>249</v>
      </c>
      <c r="E28" s="13">
        <f t="shared" si="4"/>
        <v>-16386</v>
      </c>
      <c r="F28" s="15">
        <f t="shared" si="5"/>
        <v>-0.98503155996393144</v>
      </c>
      <c r="H28" t="s">
        <v>19</v>
      </c>
      <c r="I28" s="13">
        <v>56663</v>
      </c>
      <c r="J28" s="14">
        <v>650</v>
      </c>
      <c r="K28" s="13">
        <f t="shared" si="6"/>
        <v>-56013</v>
      </c>
      <c r="L28" s="15">
        <f t="shared" si="7"/>
        <v>-0.98852866950214424</v>
      </c>
    </row>
    <row r="29" spans="2:12" x14ac:dyDescent="0.25">
      <c r="B29" s="9" t="s">
        <v>20</v>
      </c>
      <c r="C29" s="10">
        <v>4758</v>
      </c>
      <c r="D29" s="11">
        <v>69</v>
      </c>
      <c r="E29" s="10">
        <f t="shared" si="4"/>
        <v>-4689</v>
      </c>
      <c r="F29" s="12">
        <f t="shared" si="5"/>
        <v>-0.98549810844892816</v>
      </c>
      <c r="H29" s="9" t="s">
        <v>20</v>
      </c>
      <c r="I29" s="10">
        <v>36452</v>
      </c>
      <c r="J29" s="11">
        <v>172</v>
      </c>
      <c r="K29" s="10">
        <f t="shared" si="6"/>
        <v>-36280</v>
      </c>
      <c r="L29" s="12">
        <f t="shared" si="7"/>
        <v>-0.99528146603752876</v>
      </c>
    </row>
    <row r="30" spans="2:12" x14ac:dyDescent="0.25">
      <c r="B30" t="s">
        <v>21</v>
      </c>
      <c r="C30" s="13">
        <v>1180</v>
      </c>
      <c r="D30" s="14">
        <v>9</v>
      </c>
      <c r="E30" s="13">
        <f t="shared" si="4"/>
        <v>-1171</v>
      </c>
      <c r="F30" s="15">
        <f t="shared" si="5"/>
        <v>-0.99237288135593216</v>
      </c>
      <c r="H30" t="s">
        <v>21</v>
      </c>
      <c r="I30" s="13">
        <v>5585</v>
      </c>
      <c r="J30" s="14">
        <v>30</v>
      </c>
      <c r="K30" s="13">
        <f t="shared" si="6"/>
        <v>-5555</v>
      </c>
      <c r="L30" s="15">
        <f t="shared" si="7"/>
        <v>-0.9946284691136974</v>
      </c>
    </row>
    <row r="31" spans="2:12" x14ac:dyDescent="0.25">
      <c r="B31" s="26" t="s">
        <v>31</v>
      </c>
      <c r="C31" s="27">
        <v>3222</v>
      </c>
      <c r="D31" s="28">
        <v>890</v>
      </c>
      <c r="E31" s="27">
        <f t="shared" si="4"/>
        <v>-2332</v>
      </c>
      <c r="F31" s="29">
        <f t="shared" si="5"/>
        <v>-0.72377405338299194</v>
      </c>
      <c r="H31" s="26" t="s">
        <v>31</v>
      </c>
      <c r="I31" s="27">
        <v>21298</v>
      </c>
      <c r="J31" s="28">
        <v>2192</v>
      </c>
      <c r="K31" s="27">
        <f t="shared" si="6"/>
        <v>-19106</v>
      </c>
      <c r="L31" s="29">
        <f t="shared" si="7"/>
        <v>-0.89707953798478735</v>
      </c>
    </row>
    <row r="32" spans="2:12" x14ac:dyDescent="0.25">
      <c r="B32" s="24"/>
      <c r="C32" s="13"/>
      <c r="D32" s="13"/>
      <c r="H32" s="24"/>
      <c r="I32" s="13"/>
      <c r="J32" s="13"/>
    </row>
    <row r="33" spans="2:12" x14ac:dyDescent="0.25">
      <c r="B33" s="2" t="s">
        <v>22</v>
      </c>
      <c r="C33" s="21">
        <v>15738</v>
      </c>
      <c r="D33" s="21">
        <v>3128</v>
      </c>
      <c r="E33" s="21">
        <f>D33-C33</f>
        <v>-12610</v>
      </c>
      <c r="F33" s="22">
        <f>(D33/C33)-1</f>
        <v>-0.80124539331554201</v>
      </c>
      <c r="H33" s="2" t="s">
        <v>22</v>
      </c>
      <c r="I33" s="21">
        <v>88263</v>
      </c>
      <c r="J33" s="21">
        <v>11598</v>
      </c>
      <c r="K33" s="21">
        <f>J33-I33</f>
        <v>-76665</v>
      </c>
      <c r="L33" s="22">
        <f>(J33/I33)-1</f>
        <v>-0.86859726046021546</v>
      </c>
    </row>
    <row r="35" spans="2:12" ht="59.25" customHeight="1" x14ac:dyDescent="0.25">
      <c r="B35" s="38" t="s">
        <v>28</v>
      </c>
      <c r="C35" s="38"/>
      <c r="D35" s="38"/>
      <c r="E35" s="38"/>
      <c r="F35" s="38"/>
    </row>
    <row r="37" spans="2:12" x14ac:dyDescent="0.25">
      <c r="B37" s="23" t="s">
        <v>23</v>
      </c>
    </row>
  </sheetData>
  <mergeCells count="17">
    <mergeCell ref="K3:L3"/>
    <mergeCell ref="H19:H20"/>
    <mergeCell ref="I19:I20"/>
    <mergeCell ref="J19:J20"/>
    <mergeCell ref="K19:L19"/>
    <mergeCell ref="E19:F19"/>
    <mergeCell ref="B35:F35"/>
    <mergeCell ref="H3:H4"/>
    <mergeCell ref="I3:I4"/>
    <mergeCell ref="J3:J4"/>
    <mergeCell ref="B3:B4"/>
    <mergeCell ref="C3:C4"/>
    <mergeCell ref="D3:D4"/>
    <mergeCell ref="E3:F3"/>
    <mergeCell ref="B19:B20"/>
    <mergeCell ref="C19:C20"/>
    <mergeCell ref="D19:D20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{2B891203-1136-41EC-AE86-F0BE98190413}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{600767F3-6F84-4C04-8ACF-18D9A605A67A}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{FC8269E2-BFF7-41C3-9F81-884E7FDFD33A}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{BC075962-EC4B-4D92-BB70-2E0DF7D16431}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{EDE78274-54CC-4039-9743-E85B6C7ACD0D}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{5D13A04B-3BE8-4B59-A8B7-CB9648B46EE1}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{8F406F2E-AD30-4D03-B530-D280D265E84E}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{E83CEA78-DF55-4508-92C1-680634962EDF}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{3FED437E-F495-4F2A-B9EB-34F2BF0E5216}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{64D45FEA-03A0-41A7-902F-6FC956186F6A}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{58F2B0EE-6A09-46DB-8B38-6A04FBDBCCA2}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{EAD8C30A-2C70-4051-9F6D-D84451CF1420}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{FD72AE8E-5DA2-4D17-8E64-FFEE08D1CB26}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{93D9F997-DB7F-4749-A583-FB71D66D61E2}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{796AB065-10D3-4493-B662-0DB059AF7459}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{9B915BF5-7500-42B1-B1A9-AA69E6E3A23D}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{B11BC93E-AFCF-43BB-9885-A6969B5928BA}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{CA058DD9-6ED3-42CA-BC76-21D3757F6665}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{DE5F3DEB-6AE9-4569-9F18-D40DF846C265}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{8CE8567B-AB3F-4D1C-BF5C-3BCE90022F89}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{4A380586-2C5D-41D9-A94E-5B7F68FDB7F3}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{3815B580-AACC-479A-989D-B64CB8C2C4BF}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{EF15EA85-B97C-4B47-8ACC-1199464D344D}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{1AA5F66F-B0AE-44A3-A5F6-956AA650F7F5}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{F1DCCE4B-06EF-455E-895C-652597585996}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{5B4A2B93-6276-4FFF-B1A5-802E27242D1F}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{CCA2DC77-A966-4E79-B321-697C010976D5}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{7E12F15C-FA3E-4E8D-8DF9-0968D7C71865}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{CE44906B-8DEE-4685-B518-DEF5C5A57503}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{CCDF3D36-60C0-41F8-AC28-7625BC579B54}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{D45B48AE-8B0F-4D6E-8C54-CACDAA1DB1AD}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{7F3D7E75-9774-4D57-8209-DBA64F50C608}</x14:id>
        </ext>
      </extLst>
    </cfRule>
  </conditionalFormatting>
  <pageMargins left="0.7" right="0.7" top="0.75" bottom="0.75" header="0.3" footer="0.3"/>
  <ignoredErrors>
    <ignoredError sqref="I19:J20 I3:J4 C3:D4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891203-1136-41EC-AE86-F0BE981904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00767F3-6F84-4C04-8ACF-18D9A605A6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C8269E2-BFF7-41C3-9F81-884E7FDFD3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C075962-EC4B-4D92-BB70-2E0DF7D164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DE78274-54CC-4039-9743-E85B6C7ACD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D13A04B-3BE8-4B59-A8B7-CB9648B46E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F406F2E-AD30-4D03-B530-D280D265E8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83CEA78-DF55-4508-92C1-680634962E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FED437E-F495-4F2A-B9EB-34F2BF0E52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4D45FEA-03A0-41A7-902F-6FC956186F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8F2B0EE-6A09-46DB-8B38-6A04FBDBCC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EAD8C30A-2C70-4051-9F6D-D84451CF14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D72AE8E-5DA2-4D17-8E64-FFEE08D1CB2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93D9F997-DB7F-4749-A583-FB71D66D61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796AB065-10D3-4493-B662-0DB059AF74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9B915BF5-7500-42B1-B1A9-AA69E6E3A2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11BC93E-AFCF-43BB-9885-A6969B5928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CA058DD9-6ED3-42CA-BC76-21D3757F66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E5F3DEB-6AE9-4569-9F18-D40DF846C2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8CE8567B-AB3F-4D1C-BF5C-3BCE90022F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A380586-2C5D-41D9-A94E-5B7F68FDB7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3815B580-AACC-479A-989D-B64CB8C2C4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F15EA85-B97C-4B47-8ACC-1199464D34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1AA5F66F-B0AE-44A3-A5F6-956AA650F7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F1DCCE4B-06EF-455E-895C-6525975859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5B4A2B93-6276-4FFF-B1A5-802E27242D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CCA2DC77-A966-4E79-B321-697C010976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E12F15C-FA3E-4E8D-8DF9-0968D7C718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CE44906B-8DEE-4685-B518-DEF5C5A575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CCDF3D36-60C0-41F8-AC28-7625BC579B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D45B48AE-8B0F-4D6E-8C54-CACDAA1DB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7F3D7E75-9774-4D57-8209-DBA64F50C6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B872-F326-405F-AFA1-5658F1195303}">
  <dimension ref="B1:H39"/>
  <sheetViews>
    <sheetView tabSelected="1" zoomScaleNormal="100" workbookViewId="0">
      <selection activeCell="G30" sqref="G29:G30"/>
    </sheetView>
  </sheetViews>
  <sheetFormatPr defaultRowHeight="15" x14ac:dyDescent="0.25"/>
  <cols>
    <col min="2" max="2" width="19.7109375" customWidth="1"/>
    <col min="5" max="5" width="6.85546875" customWidth="1"/>
    <col min="6" max="6" width="20.28515625" customWidth="1"/>
  </cols>
  <sheetData>
    <row r="1" spans="2:8" x14ac:dyDescent="0.25">
      <c r="B1" s="1" t="s">
        <v>47</v>
      </c>
      <c r="F1" s="1"/>
    </row>
    <row r="2" spans="2:8" x14ac:dyDescent="0.25">
      <c r="B2" s="2" t="s">
        <v>49</v>
      </c>
      <c r="F2" s="2" t="s">
        <v>50</v>
      </c>
    </row>
    <row r="3" spans="2:8" ht="26.25" x14ac:dyDescent="0.25">
      <c r="B3" s="30"/>
      <c r="C3" s="32" t="s">
        <v>3</v>
      </c>
      <c r="D3" s="31" t="s">
        <v>48</v>
      </c>
      <c r="F3" s="30"/>
      <c r="G3" s="32" t="s">
        <v>3</v>
      </c>
      <c r="H3" s="31" t="s">
        <v>48</v>
      </c>
    </row>
    <row r="4" spans="2:8" x14ac:dyDescent="0.25">
      <c r="B4" s="3" t="s">
        <v>51</v>
      </c>
      <c r="C4" s="33">
        <v>5785</v>
      </c>
      <c r="D4" s="46"/>
      <c r="F4" s="3" t="s">
        <v>53</v>
      </c>
      <c r="G4" s="33">
        <v>17745</v>
      </c>
      <c r="H4" s="46"/>
    </row>
    <row r="5" spans="2:8" x14ac:dyDescent="0.25">
      <c r="B5" s="7" t="s">
        <v>52</v>
      </c>
      <c r="C5" s="8"/>
      <c r="F5" s="7" t="s">
        <v>52</v>
      </c>
      <c r="G5" s="8"/>
    </row>
    <row r="6" spans="2:8" x14ac:dyDescent="0.25">
      <c r="B6" s="9" t="s">
        <v>8</v>
      </c>
      <c r="C6" s="34">
        <v>1493</v>
      </c>
      <c r="D6" s="12">
        <v>0.25800000000000001</v>
      </c>
      <c r="F6" s="9" t="s">
        <v>8</v>
      </c>
      <c r="G6" s="34">
        <v>5203</v>
      </c>
      <c r="H6" s="12">
        <v>0.29299999999999998</v>
      </c>
    </row>
    <row r="7" spans="2:8" x14ac:dyDescent="0.25">
      <c r="B7" t="s">
        <v>9</v>
      </c>
      <c r="C7" s="35">
        <v>721</v>
      </c>
      <c r="D7" s="15">
        <v>0.125</v>
      </c>
      <c r="F7" t="s">
        <v>9</v>
      </c>
      <c r="G7" s="35">
        <v>1966</v>
      </c>
      <c r="H7" s="15">
        <v>0.111</v>
      </c>
    </row>
    <row r="8" spans="2:8" x14ac:dyDescent="0.25">
      <c r="B8" s="9" t="s">
        <v>7</v>
      </c>
      <c r="C8" s="34">
        <v>513</v>
      </c>
      <c r="D8" s="12">
        <v>8.8999999999999996E-2</v>
      </c>
      <c r="F8" s="9" t="s">
        <v>25</v>
      </c>
      <c r="G8" s="34">
        <v>1347</v>
      </c>
      <c r="H8" s="12">
        <v>7.5999999999999998E-2</v>
      </c>
    </row>
    <row r="9" spans="2:8" x14ac:dyDescent="0.25">
      <c r="B9" t="s">
        <v>25</v>
      </c>
      <c r="C9" s="35">
        <v>468</v>
      </c>
      <c r="D9" s="15">
        <v>8.1000000000000003E-2</v>
      </c>
      <c r="F9" t="s">
        <v>7</v>
      </c>
      <c r="G9" s="35">
        <v>1124</v>
      </c>
      <c r="H9" s="15">
        <v>6.3E-2</v>
      </c>
    </row>
    <row r="10" spans="2:8" x14ac:dyDescent="0.25">
      <c r="B10" s="9" t="s">
        <v>10</v>
      </c>
      <c r="C10" s="34">
        <v>213</v>
      </c>
      <c r="D10" s="12">
        <v>3.6999999999999998E-2</v>
      </c>
      <c r="F10" s="9" t="s">
        <v>11</v>
      </c>
      <c r="G10" s="34">
        <v>760</v>
      </c>
      <c r="H10" s="12">
        <v>4.2999999999999997E-2</v>
      </c>
    </row>
    <row r="11" spans="2:8" x14ac:dyDescent="0.25">
      <c r="B11" t="s">
        <v>11</v>
      </c>
      <c r="C11" s="35">
        <v>194</v>
      </c>
      <c r="D11" s="15">
        <v>3.4000000000000002E-2</v>
      </c>
      <c r="F11" t="s">
        <v>10</v>
      </c>
      <c r="G11" s="35">
        <v>671</v>
      </c>
      <c r="H11" s="15">
        <v>3.7999999999999999E-2</v>
      </c>
    </row>
    <row r="12" spans="2:8" x14ac:dyDescent="0.25">
      <c r="B12" s="9" t="s">
        <v>12</v>
      </c>
      <c r="C12" s="34">
        <v>170</v>
      </c>
      <c r="D12" s="12">
        <v>2.9000000000000001E-2</v>
      </c>
      <c r="F12" s="9" t="s">
        <v>6</v>
      </c>
      <c r="G12" s="34">
        <v>531</v>
      </c>
      <c r="H12" s="12">
        <v>0.03</v>
      </c>
    </row>
    <row r="13" spans="2:8" x14ac:dyDescent="0.25">
      <c r="B13" t="s">
        <v>46</v>
      </c>
      <c r="C13" s="35">
        <v>152</v>
      </c>
      <c r="D13" s="15">
        <v>2.5999999999999999E-2</v>
      </c>
      <c r="F13" t="s">
        <v>13</v>
      </c>
      <c r="G13" s="35">
        <v>428</v>
      </c>
      <c r="H13" s="15">
        <v>2.4E-2</v>
      </c>
    </row>
    <row r="14" spans="2:8" x14ac:dyDescent="0.25">
      <c r="B14" s="9" t="s">
        <v>6</v>
      </c>
      <c r="C14" s="34">
        <v>133</v>
      </c>
      <c r="D14" s="12">
        <v>2.3E-2</v>
      </c>
      <c r="F14" s="9" t="s">
        <v>12</v>
      </c>
      <c r="G14" s="34">
        <v>415</v>
      </c>
      <c r="H14" s="12">
        <v>2.3E-2</v>
      </c>
    </row>
    <row r="15" spans="2:8" x14ac:dyDescent="0.25">
      <c r="B15" s="16" t="s">
        <v>13</v>
      </c>
      <c r="C15" s="36">
        <v>120</v>
      </c>
      <c r="D15" s="19">
        <v>2.1000000000000001E-2</v>
      </c>
      <c r="F15" s="16" t="s">
        <v>46</v>
      </c>
      <c r="G15" s="36">
        <v>359</v>
      </c>
      <c r="H15" s="19">
        <v>0.02</v>
      </c>
    </row>
    <row r="17" spans="2:8" x14ac:dyDescent="0.25">
      <c r="B17" s="2" t="s">
        <v>54</v>
      </c>
      <c r="F17" s="2" t="s">
        <v>55</v>
      </c>
    </row>
    <row r="18" spans="2:8" ht="26.25" x14ac:dyDescent="0.25">
      <c r="B18" s="30"/>
      <c r="C18" s="32" t="s">
        <v>3</v>
      </c>
      <c r="D18" s="31" t="s">
        <v>48</v>
      </c>
      <c r="F18" s="30"/>
      <c r="G18" s="32" t="s">
        <v>3</v>
      </c>
      <c r="H18" s="31" t="s">
        <v>48</v>
      </c>
    </row>
    <row r="19" spans="2:8" x14ac:dyDescent="0.25">
      <c r="B19" s="3" t="s">
        <v>51</v>
      </c>
      <c r="C19" s="33">
        <v>5785</v>
      </c>
      <c r="D19" s="6"/>
      <c r="F19" s="3" t="s">
        <v>51</v>
      </c>
      <c r="G19" s="33">
        <v>17745</v>
      </c>
      <c r="H19" s="4"/>
    </row>
    <row r="20" spans="2:8" x14ac:dyDescent="0.25">
      <c r="C20" s="8"/>
      <c r="G20" s="8"/>
    </row>
    <row r="21" spans="2:8" x14ac:dyDescent="0.25">
      <c r="B21" s="9" t="s">
        <v>14</v>
      </c>
      <c r="C21" s="34">
        <v>372</v>
      </c>
      <c r="D21" s="12">
        <v>6.4000000000000001E-2</v>
      </c>
      <c r="F21" s="9" t="s">
        <v>14</v>
      </c>
      <c r="G21" s="34">
        <v>1481</v>
      </c>
      <c r="H21" s="12">
        <v>8.3000000000000004E-2</v>
      </c>
    </row>
    <row r="22" spans="2:8" x14ac:dyDescent="0.25">
      <c r="B22" t="s">
        <v>15</v>
      </c>
      <c r="C22" s="35">
        <v>144</v>
      </c>
      <c r="D22" s="15">
        <v>2.5000000000000001E-2</v>
      </c>
      <c r="F22" t="s">
        <v>15</v>
      </c>
      <c r="G22" s="35">
        <v>582</v>
      </c>
      <c r="H22" s="15">
        <v>3.3000000000000002E-2</v>
      </c>
    </row>
    <row r="23" spans="2:8" x14ac:dyDescent="0.25">
      <c r="B23" s="9" t="s">
        <v>16</v>
      </c>
      <c r="C23" s="34">
        <v>1274</v>
      </c>
      <c r="D23" s="12">
        <v>0.22</v>
      </c>
      <c r="F23" s="9" t="s">
        <v>16</v>
      </c>
      <c r="G23" s="34">
        <v>3551</v>
      </c>
      <c r="H23" s="12">
        <v>0.2</v>
      </c>
    </row>
    <row r="24" spans="2:8" x14ac:dyDescent="0.25">
      <c r="B24" t="s">
        <v>17</v>
      </c>
      <c r="C24" s="35">
        <v>322</v>
      </c>
      <c r="D24" s="15">
        <v>5.6000000000000001E-2</v>
      </c>
      <c r="F24" t="s">
        <v>17</v>
      </c>
      <c r="G24" s="35">
        <v>774</v>
      </c>
      <c r="H24" s="15">
        <v>4.3999999999999997E-2</v>
      </c>
    </row>
    <row r="25" spans="2:8" x14ac:dyDescent="0.25">
      <c r="B25" s="9" t="s">
        <v>18</v>
      </c>
      <c r="C25" s="34">
        <v>2014</v>
      </c>
      <c r="D25" s="12">
        <v>0.34799999999999998</v>
      </c>
      <c r="F25" s="9" t="s">
        <v>18</v>
      </c>
      <c r="G25" s="34">
        <v>6654</v>
      </c>
      <c r="H25" s="12">
        <v>0.375</v>
      </c>
    </row>
    <row r="26" spans="2:8" x14ac:dyDescent="0.25">
      <c r="B26" t="s">
        <v>19</v>
      </c>
      <c r="C26" s="35">
        <v>533</v>
      </c>
      <c r="D26" s="15">
        <v>9.1999999999999998E-2</v>
      </c>
      <c r="F26" t="s">
        <v>19</v>
      </c>
      <c r="G26" s="35">
        <v>1183</v>
      </c>
      <c r="H26" s="15">
        <v>6.7000000000000004E-2</v>
      </c>
    </row>
    <row r="27" spans="2:8" x14ac:dyDescent="0.25">
      <c r="B27" s="9" t="s">
        <v>20</v>
      </c>
      <c r="C27" s="34">
        <v>87</v>
      </c>
      <c r="D27" s="12">
        <v>1.4999999999999999E-2</v>
      </c>
      <c r="F27" s="9" t="s">
        <v>20</v>
      </c>
      <c r="G27" s="34">
        <v>259</v>
      </c>
      <c r="H27" s="12">
        <v>1.4999999999999999E-2</v>
      </c>
    </row>
    <row r="28" spans="2:8" x14ac:dyDescent="0.25">
      <c r="B28" t="s">
        <v>21</v>
      </c>
      <c r="C28" s="35">
        <v>12</v>
      </c>
      <c r="D28" s="15">
        <v>2E-3</v>
      </c>
      <c r="F28" t="s">
        <v>21</v>
      </c>
      <c r="G28" s="35">
        <v>42</v>
      </c>
      <c r="H28" s="15">
        <v>2E-3</v>
      </c>
    </row>
    <row r="29" spans="2:8" x14ac:dyDescent="0.25">
      <c r="B29" s="26" t="s">
        <v>31</v>
      </c>
      <c r="C29" s="37">
        <v>1027</v>
      </c>
      <c r="D29" s="29">
        <v>0.17799999999999999</v>
      </c>
      <c r="F29" s="26" t="s">
        <v>31</v>
      </c>
      <c r="G29" s="37">
        <v>3219</v>
      </c>
      <c r="H29" s="29">
        <v>0.18099999999999999</v>
      </c>
    </row>
    <row r="30" spans="2:8" x14ac:dyDescent="0.25">
      <c r="B30" s="20"/>
      <c r="C30" s="13"/>
      <c r="F30" s="20"/>
    </row>
    <row r="31" spans="2:8" x14ac:dyDescent="0.25">
      <c r="B31" t="s">
        <v>22</v>
      </c>
      <c r="C31" s="13">
        <v>2915</v>
      </c>
      <c r="F31" t="s">
        <v>22</v>
      </c>
      <c r="G31" s="13">
        <v>14483</v>
      </c>
    </row>
    <row r="32" spans="2:8" x14ac:dyDescent="0.25">
      <c r="B32" s="20"/>
      <c r="C32" s="13"/>
      <c r="F32" s="20"/>
    </row>
    <row r="33" spans="2:8" ht="26.25" customHeight="1" x14ac:dyDescent="0.25">
      <c r="B33" s="38" t="s">
        <v>57</v>
      </c>
      <c r="C33" s="48"/>
      <c r="D33" s="48"/>
      <c r="E33" s="48"/>
      <c r="F33" s="48"/>
      <c r="G33" s="48"/>
      <c r="H33" s="48"/>
    </row>
    <row r="34" spans="2:8" ht="51.75" customHeight="1" x14ac:dyDescent="0.25">
      <c r="B34" s="38" t="s">
        <v>56</v>
      </c>
      <c r="C34" s="38"/>
      <c r="D34" s="38"/>
      <c r="E34" s="47"/>
      <c r="F34" s="47"/>
      <c r="G34" s="47"/>
      <c r="H34" s="47"/>
    </row>
    <row r="36" spans="2:8" x14ac:dyDescent="0.25">
      <c r="B36" s="23" t="s">
        <v>23</v>
      </c>
    </row>
    <row r="39" spans="2:8" ht="39.75" customHeight="1" x14ac:dyDescent="0.25"/>
  </sheetData>
  <mergeCells count="2">
    <mergeCell ref="B34:H34"/>
    <mergeCell ref="B33:H33"/>
  </mergeCells>
  <conditionalFormatting sqref="F5:F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{211B037A-4178-495B-B75C-C6125337E3DD}</x14:id>
        </ext>
      </extLst>
    </cfRule>
  </conditionalFormatting>
  <conditionalFormatting sqref="F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{0B6CFEFA-F3F2-4ED3-ABB8-9E2F953C4E6E}</x14:id>
        </ext>
      </extLst>
    </cfRule>
  </conditionalFormatting>
  <conditionalFormatting sqref="F5:F6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{FB6BF8ED-D3FA-4160-BF6F-06BD6535B40C}</x14:id>
        </ext>
      </extLst>
    </cfRule>
  </conditionalFormatting>
  <conditionalFormatting sqref="F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{6064B102-7365-4098-AEED-CC3E64D88B87}</x14:id>
        </ext>
      </extLst>
    </cfRule>
  </conditionalFormatting>
  <conditionalFormatting sqref="F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{703E0AC7-BCC6-4F54-871E-31BC7CB0111F}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1B037A-4178-495B-B75C-C6125337E3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0B6CFEFA-F3F2-4ED3-ABB8-9E2F953C4E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FB6BF8ED-D3FA-4160-BF6F-06BD6535B40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6064B102-7365-4098-AEED-CC3E64D88B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703E0AC7-BCC6-4F54-871E-31BC7CB011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</vt:lpstr>
      <vt:lpstr>Feb</vt:lpstr>
      <vt:lpstr>Mar</vt:lpstr>
      <vt:lpstr>Apr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2021-05-10T14:10:57Z</cp:lastPrinted>
  <dcterms:created xsi:type="dcterms:W3CDTF">2021-02-09T17:49:14Z</dcterms:created>
  <dcterms:modified xsi:type="dcterms:W3CDTF">2021-05-10T16:23:31Z</dcterms:modified>
</cp:coreProperties>
</file>