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0" windowWidth="28800" windowHeight="12000"/>
  </bookViews>
  <sheets>
    <sheet name="Jan" sheetId="1" r:id="rId1"/>
    <sheet name="Feb" sheetId="2" r:id="rId2"/>
    <sheet name="Mar" sheetId="3" r:id="rId3"/>
    <sheet name="Apr" sheetId="5" r:id="rId4"/>
    <sheet name="May" sheetId="7" r:id="rId5"/>
    <sheet name="Top ten countrie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7" l="1"/>
  <c r="K50" i="7"/>
  <c r="F50" i="7"/>
  <c r="E50" i="7"/>
  <c r="J48" i="7"/>
  <c r="I48" i="7"/>
  <c r="D48" i="7"/>
  <c r="C48" i="7"/>
  <c r="L47" i="7"/>
  <c r="K47" i="7"/>
  <c r="F47" i="7"/>
  <c r="E47" i="7"/>
  <c r="L46" i="7"/>
  <c r="K46" i="7"/>
  <c r="F46" i="7"/>
  <c r="E46" i="7"/>
  <c r="L45" i="7"/>
  <c r="K45" i="7"/>
  <c r="F45" i="7"/>
  <c r="E45" i="7"/>
  <c r="L44" i="7"/>
  <c r="K44" i="7"/>
  <c r="F44" i="7"/>
  <c r="E44" i="7"/>
  <c r="L43" i="7"/>
  <c r="K43" i="7"/>
  <c r="F43" i="7"/>
  <c r="E43" i="7"/>
  <c r="L42" i="7"/>
  <c r="K42" i="7"/>
  <c r="F42" i="7"/>
  <c r="E42" i="7"/>
  <c r="L41" i="7"/>
  <c r="K41" i="7"/>
  <c r="F41" i="7"/>
  <c r="E41" i="7"/>
  <c r="L40" i="7"/>
  <c r="K40" i="7"/>
  <c r="F40" i="7"/>
  <c r="E40" i="7"/>
  <c r="L39" i="7"/>
  <c r="K39" i="7"/>
  <c r="F39" i="7"/>
  <c r="E39" i="7"/>
  <c r="J34" i="7"/>
  <c r="I34" i="7"/>
  <c r="D34" i="7"/>
  <c r="C34" i="7"/>
  <c r="L33" i="7"/>
  <c r="K33" i="7"/>
  <c r="F33" i="7"/>
  <c r="E33" i="7"/>
  <c r="L32" i="7"/>
  <c r="K32" i="7"/>
  <c r="F32" i="7"/>
  <c r="E32" i="7"/>
  <c r="L31" i="7"/>
  <c r="K31" i="7"/>
  <c r="F31" i="7"/>
  <c r="E31" i="7"/>
  <c r="L30" i="7"/>
  <c r="K30" i="7"/>
  <c r="F30" i="7"/>
  <c r="E30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4" i="7"/>
  <c r="K24" i="7"/>
  <c r="F24" i="7"/>
  <c r="E24" i="7"/>
  <c r="L23" i="7"/>
  <c r="K23" i="7"/>
  <c r="F23" i="7"/>
  <c r="E23" i="7"/>
  <c r="L22" i="7"/>
  <c r="K22" i="7"/>
  <c r="F22" i="7"/>
  <c r="E22" i="7"/>
  <c r="L21" i="7"/>
  <c r="K21" i="7"/>
  <c r="F21" i="7"/>
  <c r="E21" i="7"/>
  <c r="L20" i="7"/>
  <c r="K20" i="7"/>
  <c r="F20" i="7"/>
  <c r="E20" i="7"/>
  <c r="L19" i="7"/>
  <c r="K19" i="7"/>
  <c r="F19" i="7"/>
  <c r="E19" i="7"/>
  <c r="L18" i="7"/>
  <c r="K18" i="7"/>
  <c r="F18" i="7"/>
  <c r="E18" i="7"/>
  <c r="L17" i="7"/>
  <c r="K17" i="7"/>
  <c r="F17" i="7"/>
  <c r="E17" i="7"/>
  <c r="L16" i="7"/>
  <c r="K16" i="7"/>
  <c r="F16" i="7"/>
  <c r="E16" i="7"/>
  <c r="L15" i="7"/>
  <c r="K15" i="7"/>
  <c r="F15" i="7"/>
  <c r="E15" i="7"/>
  <c r="L14" i="7"/>
  <c r="K14" i="7"/>
  <c r="F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6" i="7"/>
  <c r="K6" i="7"/>
  <c r="F6" i="7"/>
  <c r="E6" i="7"/>
  <c r="L5" i="7"/>
  <c r="K5" i="7"/>
  <c r="F5" i="7"/>
  <c r="E5" i="7"/>
  <c r="K34" i="7" l="1"/>
  <c r="L34" i="7"/>
  <c r="E34" i="7"/>
  <c r="F34" i="7"/>
  <c r="K48" i="7"/>
  <c r="L48" i="7"/>
  <c r="E48" i="7"/>
  <c r="F48" i="7"/>
  <c r="H33" i="6"/>
  <c r="H28" i="6"/>
  <c r="H27" i="6"/>
  <c r="H26" i="6"/>
  <c r="H25" i="6"/>
  <c r="H24" i="6"/>
  <c r="K5" i="5"/>
  <c r="L50" i="5"/>
  <c r="K50" i="5"/>
  <c r="F50" i="5"/>
  <c r="E50" i="5"/>
  <c r="J48" i="5"/>
  <c r="I48" i="5"/>
  <c r="D48" i="5"/>
  <c r="C48" i="5"/>
  <c r="L47" i="5"/>
  <c r="K47" i="5"/>
  <c r="F47" i="5"/>
  <c r="E47" i="5"/>
  <c r="L46" i="5"/>
  <c r="K46" i="5"/>
  <c r="F46" i="5"/>
  <c r="E46" i="5"/>
  <c r="L45" i="5"/>
  <c r="K45" i="5"/>
  <c r="F45" i="5"/>
  <c r="E45" i="5"/>
  <c r="L44" i="5"/>
  <c r="K44" i="5"/>
  <c r="F44" i="5"/>
  <c r="E44" i="5"/>
  <c r="L43" i="5"/>
  <c r="K43" i="5"/>
  <c r="F43" i="5"/>
  <c r="E43" i="5"/>
  <c r="L42" i="5"/>
  <c r="K42" i="5"/>
  <c r="F42" i="5"/>
  <c r="E42" i="5"/>
  <c r="L41" i="5"/>
  <c r="K41" i="5"/>
  <c r="F41" i="5"/>
  <c r="E41" i="5"/>
  <c r="L40" i="5"/>
  <c r="K40" i="5"/>
  <c r="F40" i="5"/>
  <c r="E40" i="5"/>
  <c r="L39" i="5"/>
  <c r="K39" i="5"/>
  <c r="F39" i="5"/>
  <c r="E39" i="5"/>
  <c r="J34" i="5"/>
  <c r="I34" i="5"/>
  <c r="D34" i="5"/>
  <c r="C34" i="5"/>
  <c r="L33" i="5"/>
  <c r="K33" i="5"/>
  <c r="F33" i="5"/>
  <c r="E33" i="5"/>
  <c r="L32" i="5"/>
  <c r="K32" i="5"/>
  <c r="F32" i="5"/>
  <c r="E32" i="5"/>
  <c r="L31" i="5"/>
  <c r="K31" i="5"/>
  <c r="F31" i="5"/>
  <c r="E31" i="5"/>
  <c r="L30" i="5"/>
  <c r="K30" i="5"/>
  <c r="F30" i="5"/>
  <c r="E30" i="5"/>
  <c r="L29" i="5"/>
  <c r="K29" i="5"/>
  <c r="F29" i="5"/>
  <c r="E29" i="5"/>
  <c r="L28" i="5"/>
  <c r="K28" i="5"/>
  <c r="F28" i="5"/>
  <c r="E28" i="5"/>
  <c r="L27" i="5"/>
  <c r="K27" i="5"/>
  <c r="F27" i="5"/>
  <c r="E27" i="5"/>
  <c r="L26" i="5"/>
  <c r="K26" i="5"/>
  <c r="F26" i="5"/>
  <c r="E26" i="5"/>
  <c r="L25" i="5"/>
  <c r="K25" i="5"/>
  <c r="F25" i="5"/>
  <c r="E25" i="5"/>
  <c r="L24" i="5"/>
  <c r="K24" i="5"/>
  <c r="F24" i="5"/>
  <c r="E24" i="5"/>
  <c r="L23" i="5"/>
  <c r="K23" i="5"/>
  <c r="F23" i="5"/>
  <c r="E23" i="5"/>
  <c r="L22" i="5"/>
  <c r="K22" i="5"/>
  <c r="F22" i="5"/>
  <c r="E22" i="5"/>
  <c r="L21" i="5"/>
  <c r="K21" i="5"/>
  <c r="F21" i="5"/>
  <c r="E21" i="5"/>
  <c r="L20" i="5"/>
  <c r="K20" i="5"/>
  <c r="F20" i="5"/>
  <c r="E20" i="5"/>
  <c r="L19" i="5"/>
  <c r="K19" i="5"/>
  <c r="F19" i="5"/>
  <c r="E19" i="5"/>
  <c r="L18" i="5"/>
  <c r="K18" i="5"/>
  <c r="F18" i="5"/>
  <c r="E18" i="5"/>
  <c r="L17" i="5"/>
  <c r="K17" i="5"/>
  <c r="F17" i="5"/>
  <c r="E17" i="5"/>
  <c r="L16" i="5"/>
  <c r="K16" i="5"/>
  <c r="F16" i="5"/>
  <c r="E16" i="5"/>
  <c r="L15" i="5"/>
  <c r="K15" i="5"/>
  <c r="F15" i="5"/>
  <c r="E15" i="5"/>
  <c r="L14" i="5"/>
  <c r="K14" i="5"/>
  <c r="F14" i="5"/>
  <c r="E14" i="5"/>
  <c r="L13" i="5"/>
  <c r="K13" i="5"/>
  <c r="F13" i="5"/>
  <c r="E13" i="5"/>
  <c r="L12" i="5"/>
  <c r="K12" i="5"/>
  <c r="F12" i="5"/>
  <c r="E12" i="5"/>
  <c r="L11" i="5"/>
  <c r="K11" i="5"/>
  <c r="F11" i="5"/>
  <c r="E11" i="5"/>
  <c r="L10" i="5"/>
  <c r="K10" i="5"/>
  <c r="F10" i="5"/>
  <c r="E10" i="5"/>
  <c r="L9" i="5"/>
  <c r="K9" i="5"/>
  <c r="F9" i="5"/>
  <c r="E9" i="5"/>
  <c r="L8" i="5"/>
  <c r="K8" i="5"/>
  <c r="F8" i="5"/>
  <c r="E8" i="5"/>
  <c r="L7" i="5"/>
  <c r="K7" i="5"/>
  <c r="F7" i="5"/>
  <c r="E7" i="5"/>
  <c r="L6" i="5"/>
  <c r="K6" i="5"/>
  <c r="F6" i="5"/>
  <c r="E6" i="5"/>
  <c r="L5" i="5"/>
  <c r="F5" i="5"/>
  <c r="E5" i="5"/>
  <c r="K34" i="5" l="1"/>
  <c r="E34" i="5"/>
  <c r="F34" i="5"/>
  <c r="L34" i="5"/>
  <c r="L48" i="5"/>
  <c r="F48" i="5"/>
  <c r="E48" i="5"/>
  <c r="K48" i="5"/>
  <c r="L50" i="3" l="1"/>
  <c r="K50" i="3"/>
  <c r="F50" i="3"/>
  <c r="E50" i="3"/>
  <c r="J48" i="3"/>
  <c r="I48" i="3"/>
  <c r="D48" i="3"/>
  <c r="C48" i="3"/>
  <c r="L47" i="3"/>
  <c r="K47" i="3"/>
  <c r="F47" i="3"/>
  <c r="E47" i="3"/>
  <c r="L46" i="3"/>
  <c r="K46" i="3"/>
  <c r="F46" i="3"/>
  <c r="E46" i="3"/>
  <c r="L45" i="3"/>
  <c r="K45" i="3"/>
  <c r="F45" i="3"/>
  <c r="E45" i="3"/>
  <c r="L44" i="3"/>
  <c r="K44" i="3"/>
  <c r="F44" i="3"/>
  <c r="E44" i="3"/>
  <c r="L43" i="3"/>
  <c r="K43" i="3"/>
  <c r="F43" i="3"/>
  <c r="E43" i="3"/>
  <c r="L42" i="3"/>
  <c r="K42" i="3"/>
  <c r="F42" i="3"/>
  <c r="E42" i="3"/>
  <c r="L41" i="3"/>
  <c r="K41" i="3"/>
  <c r="F41" i="3"/>
  <c r="E41" i="3"/>
  <c r="L40" i="3"/>
  <c r="K40" i="3"/>
  <c r="F40" i="3"/>
  <c r="E40" i="3"/>
  <c r="L39" i="3"/>
  <c r="K39" i="3"/>
  <c r="F39" i="3"/>
  <c r="E39" i="3"/>
  <c r="J34" i="3"/>
  <c r="I34" i="3"/>
  <c r="D34" i="3"/>
  <c r="C34" i="3"/>
  <c r="L33" i="3"/>
  <c r="K33" i="3"/>
  <c r="F33" i="3"/>
  <c r="E33" i="3"/>
  <c r="L32" i="3"/>
  <c r="K32" i="3"/>
  <c r="F32" i="3"/>
  <c r="E32" i="3"/>
  <c r="L31" i="3"/>
  <c r="K31" i="3"/>
  <c r="F31" i="3"/>
  <c r="E31" i="3"/>
  <c r="L30" i="3"/>
  <c r="K30" i="3"/>
  <c r="F30" i="3"/>
  <c r="E30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2" i="3"/>
  <c r="K22" i="3"/>
  <c r="F22" i="3"/>
  <c r="E22" i="3"/>
  <c r="L21" i="3"/>
  <c r="K21" i="3"/>
  <c r="F21" i="3"/>
  <c r="E21" i="3"/>
  <c r="L20" i="3"/>
  <c r="K20" i="3"/>
  <c r="F20" i="3"/>
  <c r="E20" i="3"/>
  <c r="L19" i="3"/>
  <c r="K19" i="3"/>
  <c r="F19" i="3"/>
  <c r="E19" i="3"/>
  <c r="L18" i="3"/>
  <c r="K18" i="3"/>
  <c r="F18" i="3"/>
  <c r="E18" i="3"/>
  <c r="L17" i="3"/>
  <c r="K17" i="3"/>
  <c r="F17" i="3"/>
  <c r="E17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6" i="3"/>
  <c r="K6" i="3"/>
  <c r="F6" i="3"/>
  <c r="E6" i="3"/>
  <c r="L5" i="3"/>
  <c r="K5" i="3"/>
  <c r="K34" i="3" s="1"/>
  <c r="F5" i="3"/>
  <c r="E5" i="3"/>
  <c r="E5" i="2"/>
  <c r="E34" i="2" s="1"/>
  <c r="F5" i="2"/>
  <c r="K5" i="2"/>
  <c r="L5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19" i="2"/>
  <c r="F19" i="2"/>
  <c r="K19" i="2"/>
  <c r="L19" i="2"/>
  <c r="E20" i="2"/>
  <c r="F20" i="2"/>
  <c r="K20" i="2"/>
  <c r="L20" i="2"/>
  <c r="E21" i="2"/>
  <c r="F21" i="2"/>
  <c r="K21" i="2"/>
  <c r="L21" i="2"/>
  <c r="E22" i="2"/>
  <c r="F22" i="2"/>
  <c r="K22" i="2"/>
  <c r="L22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C34" i="2"/>
  <c r="D34" i="2"/>
  <c r="F34" i="2" s="1"/>
  <c r="I34" i="2"/>
  <c r="J34" i="2"/>
  <c r="L34" i="2" s="1"/>
  <c r="K34" i="2"/>
  <c r="E39" i="2"/>
  <c r="F39" i="2"/>
  <c r="K39" i="2"/>
  <c r="L39" i="2"/>
  <c r="E40" i="2"/>
  <c r="F40" i="2"/>
  <c r="K40" i="2"/>
  <c r="L40" i="2"/>
  <c r="E41" i="2"/>
  <c r="F41" i="2"/>
  <c r="K41" i="2"/>
  <c r="L41" i="2"/>
  <c r="E42" i="2"/>
  <c r="F42" i="2"/>
  <c r="K42" i="2"/>
  <c r="L42" i="2"/>
  <c r="E43" i="2"/>
  <c r="F43" i="2"/>
  <c r="K43" i="2"/>
  <c r="L43" i="2"/>
  <c r="E44" i="2"/>
  <c r="F44" i="2"/>
  <c r="K44" i="2"/>
  <c r="L44" i="2"/>
  <c r="E45" i="2"/>
  <c r="F45" i="2"/>
  <c r="K45" i="2"/>
  <c r="L45" i="2"/>
  <c r="E46" i="2"/>
  <c r="F46" i="2"/>
  <c r="K46" i="2"/>
  <c r="L46" i="2"/>
  <c r="E47" i="2"/>
  <c r="F47" i="2"/>
  <c r="K47" i="2"/>
  <c r="L47" i="2"/>
  <c r="C48" i="2"/>
  <c r="D48" i="2"/>
  <c r="E48" i="2" s="1"/>
  <c r="I48" i="2"/>
  <c r="J48" i="2"/>
  <c r="K48" i="2" s="1"/>
  <c r="E50" i="2"/>
  <c r="F50" i="2"/>
  <c r="K50" i="2"/>
  <c r="L50" i="2"/>
  <c r="L48" i="3" l="1"/>
  <c r="L34" i="3"/>
  <c r="F48" i="3"/>
  <c r="E34" i="3"/>
  <c r="F34" i="3"/>
  <c r="E48" i="3"/>
  <c r="K48" i="3"/>
  <c r="L48" i="2"/>
  <c r="F48" i="2"/>
  <c r="F50" i="1"/>
  <c r="E50" i="1"/>
  <c r="D48" i="1"/>
  <c r="C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D34" i="1"/>
  <c r="C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8" i="1" l="1"/>
  <c r="E34" i="1"/>
  <c r="F34" i="1"/>
  <c r="E48" i="1"/>
</calcChain>
</file>

<file path=xl/sharedStrings.xml><?xml version="1.0" encoding="utf-8"?>
<sst xmlns="http://schemas.openxmlformats.org/spreadsheetml/2006/main" count="559" uniqueCount="87">
  <si>
    <t>VISITORS TO ICELAND THROUGH KEFLAVIK AIRPORT</t>
  </si>
  <si>
    <t>Increase/decrease</t>
  </si>
  <si>
    <t>No.</t>
  </si>
  <si>
    <t>(%)</t>
  </si>
  <si>
    <t>Austria</t>
  </si>
  <si>
    <t>Australia/New Zealand</t>
  </si>
  <si>
    <t>Canada</t>
  </si>
  <si>
    <t>China</t>
  </si>
  <si>
    <t>Belgium</t>
  </si>
  <si>
    <t>Denmark</t>
  </si>
  <si>
    <t>Estonia/Latvia/Lithuania</t>
  </si>
  <si>
    <t>Finland</t>
  </si>
  <si>
    <t>France</t>
  </si>
  <si>
    <t>Germany</t>
  </si>
  <si>
    <t>Hong Kong</t>
  </si>
  <si>
    <t>India</t>
  </si>
  <si>
    <t>Ireland</t>
  </si>
  <si>
    <t>Israel</t>
  </si>
  <si>
    <t>Italy</t>
  </si>
  <si>
    <t>Japan</t>
  </si>
  <si>
    <t>Netherlands</t>
  </si>
  <si>
    <t>Norway</t>
  </si>
  <si>
    <t>Poland</t>
  </si>
  <si>
    <t>Russia</t>
  </si>
  <si>
    <t>Singapore</t>
  </si>
  <si>
    <t>Spain</t>
  </si>
  <si>
    <t>South Korea</t>
  </si>
  <si>
    <t>Sweden</t>
  </si>
  <si>
    <t>Switzerland</t>
  </si>
  <si>
    <t>Taiwan</t>
  </si>
  <si>
    <t>United Kingdom</t>
  </si>
  <si>
    <t>USA</t>
  </si>
  <si>
    <t>Other</t>
  </si>
  <si>
    <t xml:space="preserve">Total </t>
  </si>
  <si>
    <t>Nordic countries</t>
  </si>
  <si>
    <t>British Isles</t>
  </si>
  <si>
    <t>Central Europe</t>
  </si>
  <si>
    <t>Southern Europe</t>
  </si>
  <si>
    <t>Eastern Europe</t>
  </si>
  <si>
    <t>North America</t>
  </si>
  <si>
    <t>Asia</t>
  </si>
  <si>
    <t>Total</t>
  </si>
  <si>
    <t>Iceland</t>
  </si>
  <si>
    <t>January by nationality</t>
  </si>
  <si>
    <t>January by market area*</t>
  </si>
  <si>
    <t>February by market area*</t>
  </si>
  <si>
    <t>January-February by market area*</t>
  </si>
  <si>
    <t>January-February</t>
  </si>
  <si>
    <t>February by nationality</t>
  </si>
  <si>
    <r>
      <t>*-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>: Denmark, Finland, Norway, Sweden, -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>: United Kingdom, Ireland -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>: Austria, Belgium, France, Germany, Netherlands, Switzerland, -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>: Italy, Spain, -</t>
    </r>
    <r>
      <rPr>
        <u/>
        <sz val="8"/>
        <color theme="1"/>
        <rFont val="Calibri"/>
        <family val="2"/>
        <scheme val="minor"/>
      </rPr>
      <t>Eastern Europe</t>
    </r>
    <r>
      <rPr>
        <sz val="8"/>
        <color theme="1"/>
        <rFont val="Calibri"/>
        <family val="2"/>
        <scheme val="minor"/>
      </rPr>
      <t>: Estonia/Latvia/Lithuania, Poland, Russia, -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>: USA, Canada, -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>: China, Hong Kong, India, Israel, Japan, Singapore, South Korea, Taiwan,  -</t>
    </r>
    <r>
      <rPr>
        <u/>
        <sz val="8"/>
        <color theme="1"/>
        <rFont val="Calibri"/>
        <family val="2"/>
        <scheme val="minor"/>
      </rPr>
      <t>Australia/New Zealand</t>
    </r>
    <r>
      <rPr>
        <sz val="8"/>
        <color theme="1"/>
        <rFont val="Calibri"/>
        <family val="2"/>
        <scheme val="minor"/>
      </rPr>
      <t>, -</t>
    </r>
    <r>
      <rPr>
        <u/>
        <sz val="8"/>
        <color theme="1"/>
        <rFont val="Calibri"/>
        <family val="2"/>
        <scheme val="minor"/>
      </rPr>
      <t>Other countries</t>
    </r>
    <r>
      <rPr>
        <sz val="8"/>
        <color theme="1"/>
        <rFont val="Calibri"/>
        <family val="2"/>
        <scheme val="minor"/>
      </rPr>
      <t xml:space="preserve">. </t>
    </r>
  </si>
  <si>
    <t>Source: Icelandic Tourist Board/Isavia. Departure Statistics.</t>
  </si>
  <si>
    <t>March by market area*</t>
  </si>
  <si>
    <t>March by nationality</t>
  </si>
  <si>
    <t>January-March by nationality</t>
  </si>
  <si>
    <t>January-March by market area*</t>
  </si>
  <si>
    <t>Top ten countries</t>
  </si>
  <si>
    <t>January</t>
  </si>
  <si>
    <t>UK</t>
  </si>
  <si>
    <t>Australia/New-Zealand</t>
  </si>
  <si>
    <t>February</t>
  </si>
  <si>
    <t>March</t>
  </si>
  <si>
    <t>April by nationality</t>
  </si>
  <si>
    <t>January-April by nationality</t>
  </si>
  <si>
    <t>Fjöldi</t>
  </si>
  <si>
    <t>April by market area*</t>
  </si>
  <si>
    <t>January-April by market area*</t>
  </si>
  <si>
    <t>April</t>
  </si>
  <si>
    <t>Total number of visitors</t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</si>
  <si>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70.9%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</si>
  <si>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67.7%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</si>
  <si>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74.4%</t>
    </r>
    <r>
      <rPr>
        <sz val="9"/>
        <color theme="1"/>
        <rFont val="Calibri"/>
        <family val="2"/>
        <scheme val="minor"/>
      </rPr>
      <t>.</t>
    </r>
  </si>
  <si>
    <r>
      <t xml:space="preserve">Top ten countries in total were </t>
    </r>
    <r>
      <rPr>
        <u/>
        <sz val="9"/>
        <color theme="1"/>
        <rFont val="Calibri"/>
        <family val="2"/>
        <scheme val="minor"/>
      </rPr>
      <t>73.4%</t>
    </r>
    <r>
      <rPr>
        <sz val="9"/>
        <color theme="1"/>
        <rFont val="Calibri"/>
        <family val="2"/>
        <scheme val="minor"/>
      </rPr>
      <t>.</t>
    </r>
  </si>
  <si>
    <t xml:space="preserve">Germany </t>
  </si>
  <si>
    <t>% of visitors</t>
  </si>
  <si>
    <t>Number</t>
  </si>
  <si>
    <t>Uk</t>
  </si>
  <si>
    <t xml:space="preserve">% change from last year  </t>
  </si>
  <si>
    <r>
      <t xml:space="preserve">VISITORS THROUGH KEFLAVIK AIRPORT - </t>
    </r>
    <r>
      <rPr>
        <b/>
        <u/>
        <sz val="11"/>
        <color theme="1"/>
        <rFont val="Calibri"/>
        <family val="2"/>
        <scheme val="minor"/>
      </rPr>
      <t>TOP TEN COUNTRIES</t>
    </r>
    <r>
      <rPr>
        <b/>
        <sz val="11"/>
        <color theme="1"/>
        <rFont val="Calibri"/>
        <family val="2"/>
        <scheme val="minor"/>
      </rPr>
      <t xml:space="preserve"> BY MONTH 2019</t>
    </r>
  </si>
  <si>
    <t>Heimild: Ferðamálastofa, Isavia. Brottfarartalningar í Flugstöð Leifs Eiríkssonar.</t>
  </si>
  <si>
    <t>May by market area*</t>
  </si>
  <si>
    <t>January-May by market area*</t>
  </si>
  <si>
    <t>May by nationality</t>
  </si>
  <si>
    <t>January-May by nationality</t>
  </si>
  <si>
    <r>
      <t>Top ten countries in total were 68.2</t>
    </r>
    <r>
      <rPr>
        <u/>
        <sz val="9"/>
        <color theme="1"/>
        <rFont val="Calibri"/>
        <family val="2"/>
        <scheme val="minor"/>
      </rPr>
      <t>%</t>
    </r>
    <r>
      <rPr>
        <sz val="9"/>
        <color theme="1"/>
        <rFont val="Calibri"/>
        <family val="2"/>
        <scheme val="minor"/>
      </rPr>
      <t>.</t>
    </r>
  </si>
  <si>
    <r>
      <t>Top ten countries in total were 71.2</t>
    </r>
    <r>
      <rPr>
        <u/>
        <sz val="9"/>
        <color theme="1"/>
        <rFont val="Calibri"/>
        <family val="2"/>
        <scheme val="minor"/>
      </rPr>
      <t>%</t>
    </r>
    <r>
      <rPr>
        <sz val="9"/>
        <color theme="1"/>
        <rFont val="Calibri"/>
        <family val="2"/>
        <scheme val="minor"/>
      </rPr>
      <t>.</t>
    </r>
  </si>
  <si>
    <t>May</t>
  </si>
  <si>
    <t>January-May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</si>
</sst>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D5D5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 style="double">
        <color theme="3"/>
      </top>
      <bottom/>
      <diagonal/>
    </border>
    <border>
      <left style="thin">
        <color theme="3"/>
      </left>
      <right/>
      <top style="double">
        <color theme="3"/>
      </top>
      <bottom style="medium">
        <color theme="3"/>
      </bottom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rgb="FFD5D5DD"/>
      </left>
      <right style="thin">
        <color rgb="FFD5D5DD"/>
      </right>
      <top/>
      <bottom/>
      <diagonal/>
    </border>
    <border>
      <left style="thin">
        <color theme="3"/>
      </left>
      <right/>
      <top/>
      <bottom/>
      <diagonal/>
    </border>
    <border>
      <left/>
      <right/>
      <top style="thin">
        <color rgb="FFD5D5DD"/>
      </top>
      <bottom style="thin">
        <color rgb="FFD5D5DD"/>
      </bottom>
      <diagonal/>
    </border>
    <border>
      <left style="thin">
        <color theme="3"/>
      </left>
      <right/>
      <top style="thin">
        <color rgb="FFD5D5DD"/>
      </top>
      <bottom style="thin">
        <color rgb="FFD5D5DD"/>
      </bottom>
      <diagonal/>
    </border>
    <border>
      <left style="thin">
        <color theme="0" tint="-4.9989318521683403E-2"/>
      </left>
      <right/>
      <top style="thin">
        <color rgb="FFD5D5DD"/>
      </top>
      <bottom style="thin">
        <color rgb="FFD5D5DD"/>
      </bottom>
      <diagonal/>
    </border>
    <border>
      <left style="thin">
        <color rgb="FFD5D5DD"/>
      </left>
      <right/>
      <top style="thin">
        <color rgb="FFD5D5DD"/>
      </top>
      <bottom style="thin">
        <color rgb="FFD5D5DD"/>
      </bottom>
      <diagonal/>
    </border>
    <border>
      <left style="thin">
        <color rgb="FFD5D5DD"/>
      </left>
      <right/>
      <top/>
      <bottom style="medium">
        <color theme="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3"/>
      </top>
      <bottom style="double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3"/>
      </left>
      <right/>
      <top style="medium">
        <color theme="3"/>
      </top>
      <bottom style="double">
        <color theme="3"/>
      </bottom>
      <diagonal/>
    </border>
    <border>
      <left style="thin">
        <color rgb="FFD5D5DD"/>
      </left>
      <right style="thin">
        <color rgb="FFD5D5DD"/>
      </right>
      <top style="double">
        <color theme="3"/>
      </top>
      <bottom/>
      <diagonal/>
    </border>
    <border>
      <left style="thin">
        <color rgb="FFD5D5DD"/>
      </left>
      <right style="thin">
        <color rgb="FFD5D5DD"/>
      </right>
      <top/>
      <bottom style="medium">
        <color theme="3"/>
      </bottom>
      <diagonal/>
    </border>
    <border>
      <left style="thin">
        <color rgb="FFD5D5DD"/>
      </left>
      <right style="thin">
        <color theme="1"/>
      </right>
      <top/>
      <bottom/>
      <diagonal/>
    </border>
    <border>
      <left style="thin">
        <color rgb="FFD5D5DD"/>
      </left>
      <right style="thin">
        <color rgb="FFD5D5DD"/>
      </right>
      <top style="medium">
        <color theme="3"/>
      </top>
      <bottom style="double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rgb="FFD5D5DD"/>
      </right>
      <top style="double">
        <color indexed="64"/>
      </top>
      <bottom/>
      <diagonal/>
    </border>
    <border>
      <left/>
      <right style="thin">
        <color rgb="FFD5D5DD"/>
      </right>
      <top/>
      <bottom style="medium">
        <color theme="3"/>
      </bottom>
      <diagonal/>
    </border>
    <border>
      <left style="thin">
        <color rgb="FFD5D5DD"/>
      </left>
      <right style="thin">
        <color theme="3"/>
      </right>
      <top style="double">
        <color theme="3"/>
      </top>
      <bottom/>
      <diagonal/>
    </border>
    <border>
      <left style="thin">
        <color rgb="FFD5D5DD"/>
      </left>
      <right style="thin">
        <color theme="3"/>
      </right>
      <top/>
      <bottom style="medium">
        <color theme="3"/>
      </bottom>
      <diagonal/>
    </border>
    <border>
      <left/>
      <right/>
      <top/>
      <bottom style="thin">
        <color rgb="FFD5D5DD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Font="1"/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/>
    <xf numFmtId="0" fontId="3" fillId="0" borderId="4" xfId="1" applyFont="1" applyFill="1" applyBorder="1"/>
    <xf numFmtId="0" fontId="3" fillId="0" borderId="5" xfId="1" applyFont="1" applyFill="1" applyBorder="1" applyAlignment="1">
      <alignment horizontal="right"/>
    </xf>
    <xf numFmtId="0" fontId="3" fillId="0" borderId="4" xfId="1" applyFont="1" applyFill="1" applyBorder="1" applyAlignment="1">
      <alignment horizontal="right"/>
    </xf>
    <xf numFmtId="0" fontId="4" fillId="3" borderId="0" xfId="0" applyFont="1" applyFill="1"/>
    <xf numFmtId="3" fontId="4" fillId="3" borderId="6" xfId="0" applyNumberFormat="1" applyFont="1" applyFill="1" applyBorder="1"/>
    <xf numFmtId="3" fontId="4" fillId="3" borderId="0" xfId="0" applyNumberFormat="1" applyFont="1" applyFill="1"/>
    <xf numFmtId="3" fontId="5" fillId="3" borderId="7" xfId="1" applyNumberFormat="1" applyFont="1" applyFill="1" applyBorder="1" applyAlignment="1">
      <alignment horizontal="right"/>
    </xf>
    <xf numFmtId="164" fontId="5" fillId="3" borderId="0" xfId="1" applyNumberFormat="1" applyFont="1" applyFill="1" applyBorder="1" applyAlignment="1">
      <alignment horizontal="right"/>
    </xf>
    <xf numFmtId="0" fontId="4" fillId="0" borderId="8" xfId="0" applyFont="1" applyFill="1" applyBorder="1"/>
    <xf numFmtId="3" fontId="4" fillId="0" borderId="6" xfId="0" applyNumberFormat="1" applyFont="1" applyFill="1" applyBorder="1"/>
    <xf numFmtId="3" fontId="4" fillId="0" borderId="0" xfId="0" applyNumberFormat="1" applyFont="1" applyFill="1"/>
    <xf numFmtId="3" fontId="5" fillId="0" borderId="9" xfId="1" applyNumberFormat="1" applyFont="1" applyFill="1" applyBorder="1" applyAlignment="1">
      <alignment horizontal="right"/>
    </xf>
    <xf numFmtId="164" fontId="5" fillId="0" borderId="8" xfId="1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left"/>
    </xf>
    <xf numFmtId="3" fontId="0" fillId="3" borderId="9" xfId="0" applyNumberFormat="1" applyFont="1" applyFill="1" applyBorder="1"/>
    <xf numFmtId="164" fontId="0" fillId="3" borderId="8" xfId="0" applyNumberFormat="1" applyFont="1" applyFill="1" applyBorder="1"/>
    <xf numFmtId="0" fontId="5" fillId="4" borderId="10" xfId="2" applyFont="1" applyFill="1" applyBorder="1" applyAlignment="1">
      <alignment horizontal="left"/>
    </xf>
    <xf numFmtId="3" fontId="0" fillId="0" borderId="9" xfId="0" applyNumberFormat="1" applyFont="1" applyFill="1" applyBorder="1"/>
    <xf numFmtId="164" fontId="0" fillId="0" borderId="8" xfId="0" applyNumberFormat="1" applyFont="1" applyFill="1" applyBorder="1"/>
    <xf numFmtId="0" fontId="5" fillId="3" borderId="8" xfId="1" applyFont="1" applyFill="1" applyBorder="1"/>
    <xf numFmtId="3" fontId="4" fillId="3" borderId="11" xfId="0" applyNumberFormat="1" applyFont="1" applyFill="1" applyBorder="1"/>
    <xf numFmtId="3" fontId="4" fillId="3" borderId="8" xfId="0" applyNumberFormat="1" applyFont="1" applyFill="1" applyBorder="1"/>
    <xf numFmtId="3" fontId="5" fillId="3" borderId="9" xfId="1" applyNumberFormat="1" applyFont="1" applyFill="1" applyBorder="1" applyAlignment="1">
      <alignment horizontal="right"/>
    </xf>
    <xf numFmtId="164" fontId="5" fillId="3" borderId="8" xfId="1" applyNumberFormat="1" applyFont="1" applyFill="1" applyBorder="1" applyAlignment="1">
      <alignment horizontal="right"/>
    </xf>
    <xf numFmtId="0" fontId="5" fillId="0" borderId="8" xfId="2" applyFont="1" applyFill="1" applyBorder="1" applyAlignment="1">
      <alignment horizontal="left"/>
    </xf>
    <xf numFmtId="0" fontId="4" fillId="3" borderId="8" xfId="0" applyFont="1" applyFill="1" applyBorder="1"/>
    <xf numFmtId="0" fontId="5" fillId="0" borderId="10" xfId="2" applyFont="1" applyFill="1" applyBorder="1" applyAlignment="1">
      <alignment horizontal="left"/>
    </xf>
    <xf numFmtId="3" fontId="4" fillId="4" borderId="11" xfId="0" applyNumberFormat="1" applyFont="1" applyFill="1" applyBorder="1"/>
    <xf numFmtId="3" fontId="4" fillId="4" borderId="8" xfId="0" applyNumberFormat="1" applyFont="1" applyFill="1" applyBorder="1"/>
    <xf numFmtId="3" fontId="0" fillId="4" borderId="9" xfId="0" applyNumberFormat="1" applyFont="1" applyFill="1" applyBorder="1"/>
    <xf numFmtId="164" fontId="0" fillId="4" borderId="8" xfId="0" applyNumberFormat="1" applyFont="1" applyFill="1" applyBorder="1"/>
    <xf numFmtId="0" fontId="5" fillId="3" borderId="8" xfId="2" applyFont="1" applyFill="1" applyBorder="1" applyAlignment="1">
      <alignment horizontal="left"/>
    </xf>
    <xf numFmtId="0" fontId="5" fillId="3" borderId="0" xfId="2" applyFont="1" applyFill="1" applyBorder="1" applyAlignment="1">
      <alignment horizontal="left"/>
    </xf>
    <xf numFmtId="3" fontId="4" fillId="3" borderId="12" xfId="0" applyNumberFormat="1" applyFont="1" applyFill="1" applyBorder="1"/>
    <xf numFmtId="3" fontId="0" fillId="3" borderId="7" xfId="0" applyNumberFormat="1" applyFont="1" applyFill="1" applyBorder="1"/>
    <xf numFmtId="164" fontId="0" fillId="3" borderId="0" xfId="0" applyNumberFormat="1" applyFont="1" applyFill="1" applyBorder="1"/>
    <xf numFmtId="0" fontId="3" fillId="0" borderId="13" xfId="1" applyFont="1" applyFill="1" applyBorder="1" applyAlignment="1">
      <alignment horizontal="left"/>
    </xf>
    <xf numFmtId="3" fontId="1" fillId="0" borderId="14" xfId="0" applyNumberFormat="1" applyFont="1" applyFill="1" applyBorder="1"/>
    <xf numFmtId="164" fontId="1" fillId="3" borderId="14" xfId="0" applyNumberFormat="1" applyFont="1" applyFill="1" applyBorder="1"/>
    <xf numFmtId="0" fontId="3" fillId="0" borderId="0" xfId="2" applyFont="1" applyFill="1" applyBorder="1" applyAlignment="1">
      <alignment horizontal="left"/>
    </xf>
    <xf numFmtId="3" fontId="1" fillId="0" borderId="0" xfId="0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3" fontId="0" fillId="3" borderId="6" xfId="0" applyNumberFormat="1" applyFont="1" applyFill="1" applyBorder="1"/>
    <xf numFmtId="3" fontId="0" fillId="3" borderId="0" xfId="0" applyNumberFormat="1" applyFont="1" applyFill="1"/>
    <xf numFmtId="0" fontId="0" fillId="4" borderId="15" xfId="0" applyFont="1" applyFill="1" applyBorder="1"/>
    <xf numFmtId="3" fontId="0" fillId="0" borderId="6" xfId="0" applyNumberFormat="1" applyFont="1" applyFill="1" applyBorder="1"/>
    <xf numFmtId="3" fontId="0" fillId="0" borderId="0" xfId="0" applyNumberFormat="1" applyFont="1" applyFill="1"/>
    <xf numFmtId="3" fontId="0" fillId="0" borderId="7" xfId="0" applyNumberFormat="1" applyFont="1" applyFill="1" applyBorder="1"/>
    <xf numFmtId="164" fontId="0" fillId="0" borderId="0" xfId="0" applyNumberFormat="1" applyFont="1" applyFill="1" applyBorder="1"/>
    <xf numFmtId="0" fontId="0" fillId="3" borderId="16" xfId="0" applyFont="1" applyFill="1" applyBorder="1"/>
    <xf numFmtId="3" fontId="0" fillId="3" borderId="6" xfId="0" applyNumberFormat="1" applyFill="1" applyBorder="1"/>
    <xf numFmtId="3" fontId="0" fillId="3" borderId="0" xfId="0" applyNumberFormat="1" applyFill="1"/>
    <xf numFmtId="3" fontId="0" fillId="3" borderId="7" xfId="0" applyNumberFormat="1" applyFill="1" applyBorder="1"/>
    <xf numFmtId="164" fontId="0" fillId="3" borderId="0" xfId="0" applyNumberFormat="1" applyFill="1" applyBorder="1"/>
    <xf numFmtId="0" fontId="0" fillId="0" borderId="0" xfId="0" applyFont="1" applyFill="1" applyAlignment="1">
      <alignment horizontal="left"/>
    </xf>
    <xf numFmtId="0" fontId="0" fillId="3" borderId="15" xfId="0" applyFont="1" applyFill="1" applyBorder="1"/>
    <xf numFmtId="0" fontId="0" fillId="0" borderId="16" xfId="0" applyFont="1" applyFill="1" applyBorder="1"/>
    <xf numFmtId="3" fontId="0" fillId="0" borderId="7" xfId="0" applyNumberFormat="1" applyBorder="1"/>
    <xf numFmtId="0" fontId="0" fillId="3" borderId="17" xfId="0" applyFont="1" applyFill="1" applyBorder="1"/>
    <xf numFmtId="0" fontId="1" fillId="0" borderId="14" xfId="0" applyFont="1" applyBorder="1"/>
    <xf numFmtId="3" fontId="1" fillId="0" borderId="18" xfId="0" applyNumberFormat="1" applyFont="1" applyFill="1" applyBorder="1"/>
    <xf numFmtId="0" fontId="7" fillId="0" borderId="0" xfId="0" applyFont="1" applyAlignment="1">
      <alignment horizontal="left"/>
    </xf>
    <xf numFmtId="3" fontId="7" fillId="0" borderId="0" xfId="0" applyNumberFormat="1" applyFont="1"/>
    <xf numFmtId="164" fontId="7" fillId="0" borderId="0" xfId="0" applyNumberFormat="1" applyFont="1"/>
    <xf numFmtId="0" fontId="8" fillId="0" borderId="0" xfId="0" applyFont="1"/>
    <xf numFmtId="3" fontId="5" fillId="0" borderId="7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4" fillId="0" borderId="21" xfId="0" applyNumberFormat="1" applyFont="1" applyFill="1" applyBorder="1"/>
    <xf numFmtId="3" fontId="0" fillId="0" borderId="0" xfId="0" applyNumberFormat="1" applyFont="1" applyFill="1" applyBorder="1"/>
    <xf numFmtId="3" fontId="1" fillId="0" borderId="22" xfId="0" applyNumberFormat="1" applyFont="1" applyFill="1" applyBorder="1"/>
    <xf numFmtId="164" fontId="1" fillId="0" borderId="14" xfId="0" applyNumberFormat="1" applyFont="1" applyFill="1" applyBorder="1"/>
    <xf numFmtId="0" fontId="3" fillId="0" borderId="23" xfId="1" applyFont="1" applyFill="1" applyBorder="1" applyAlignment="1">
      <alignment horizontal="right"/>
    </xf>
    <xf numFmtId="0" fontId="3" fillId="0" borderId="24" xfId="1" applyFont="1" applyFill="1" applyBorder="1" applyAlignment="1">
      <alignment horizontal="right"/>
    </xf>
    <xf numFmtId="3" fontId="0" fillId="0" borderId="0" xfId="0" applyNumberFormat="1" applyFont="1"/>
    <xf numFmtId="3" fontId="0" fillId="0" borderId="0" xfId="0" applyNumberFormat="1"/>
    <xf numFmtId="0" fontId="10" fillId="0" borderId="0" xfId="0" applyFont="1"/>
    <xf numFmtId="0" fontId="5" fillId="3" borderId="29" xfId="2" applyFont="1" applyFill="1" applyBorder="1" applyAlignment="1">
      <alignment horizontal="left"/>
    </xf>
    <xf numFmtId="164" fontId="0" fillId="0" borderId="0" xfId="0" applyNumberFormat="1"/>
    <xf numFmtId="0" fontId="5" fillId="4" borderId="0" xfId="2" applyFont="1" applyFill="1" applyBorder="1" applyAlignment="1">
      <alignment horizontal="left"/>
    </xf>
    <xf numFmtId="0" fontId="4" fillId="3" borderId="29" xfId="0" applyFont="1" applyFill="1" applyBorder="1"/>
    <xf numFmtId="17" fontId="1" fillId="0" borderId="0" xfId="0" applyNumberFormat="1" applyFont="1"/>
    <xf numFmtId="0" fontId="1" fillId="5" borderId="0" xfId="0" applyFont="1" applyFill="1"/>
    <xf numFmtId="3" fontId="1" fillId="5" borderId="0" xfId="0" applyNumberFormat="1" applyFont="1" applyFill="1"/>
    <xf numFmtId="164" fontId="1" fillId="5" borderId="0" xfId="0" applyNumberFormat="1" applyFont="1" applyFill="1"/>
    <xf numFmtId="164" fontId="0" fillId="3" borderId="0" xfId="0" applyNumberFormat="1" applyFill="1"/>
    <xf numFmtId="3" fontId="0" fillId="0" borderId="32" xfId="0" applyNumberFormat="1" applyBorder="1"/>
    <xf numFmtId="0" fontId="5" fillId="4" borderId="31" xfId="2" applyFont="1" applyFill="1" applyBorder="1" applyAlignment="1">
      <alignment horizontal="left"/>
    </xf>
    <xf numFmtId="164" fontId="0" fillId="0" borderId="31" xfId="0" applyNumberFormat="1" applyBorder="1"/>
    <xf numFmtId="3" fontId="0" fillId="0" borderId="33" xfId="0" applyNumberFormat="1" applyBorder="1"/>
    <xf numFmtId="0" fontId="10" fillId="0" borderId="0" xfId="0" applyFont="1" applyBorder="1" applyAlignment="1">
      <alignment wrapText="1"/>
    </xf>
    <xf numFmtId="0" fontId="3" fillId="0" borderId="2" xfId="1" applyFont="1" applyFill="1" applyBorder="1" applyAlignment="1">
      <alignment horizontal="center" wrapText="1" shrinkToFit="1"/>
    </xf>
    <xf numFmtId="0" fontId="3" fillId="0" borderId="3" xfId="1" applyFont="1" applyFill="1" applyBorder="1" applyAlignment="1">
      <alignment horizontal="center" wrapText="1" shrinkToFit="1"/>
    </xf>
    <xf numFmtId="0" fontId="0" fillId="0" borderId="25" xfId="0" applyBorder="1" applyAlignment="1"/>
    <xf numFmtId="0" fontId="0" fillId="0" borderId="26" xfId="0" applyBorder="1" applyAlignment="1"/>
    <xf numFmtId="0" fontId="3" fillId="0" borderId="19" xfId="1" applyFont="1" applyFill="1" applyBorder="1" applyAlignment="1"/>
    <xf numFmtId="0" fontId="3" fillId="0" borderId="20" xfId="1" applyFont="1" applyFill="1" applyBorder="1" applyAlignment="1"/>
    <xf numFmtId="0" fontId="9" fillId="0" borderId="0" xfId="0" applyFont="1" applyBorder="1" applyAlignment="1">
      <alignment wrapText="1"/>
    </xf>
    <xf numFmtId="0" fontId="3" fillId="0" borderId="27" xfId="1" applyFont="1" applyFill="1" applyBorder="1" applyAlignment="1"/>
    <xf numFmtId="0" fontId="3" fillId="0" borderId="28" xfId="1" applyFont="1" applyFill="1" applyBorder="1" applyAlignment="1"/>
    <xf numFmtId="0" fontId="0" fillId="0" borderId="30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12" fillId="0" borderId="0" xfId="0" applyFont="1" applyAlignment="1"/>
    <xf numFmtId="0" fontId="13" fillId="0" borderId="0" xfId="0" applyFont="1" applyAlignment="1"/>
    <xf numFmtId="0" fontId="10" fillId="0" borderId="30" xfId="0" applyFont="1" applyBorder="1" applyAlignment="1">
      <alignment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</cellXfs>
  <cellStyles count="3">
    <cellStyle name="Accent1" xfId="1" builtinId="29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6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71" name="AutoShape 3"/>
        <xdr:cNvSpPr>
          <a:spLocks noChangeAspect="1" noChangeArrowheads="1"/>
        </xdr:cNvSpPr>
      </xdr:nvSpPr>
      <xdr:spPr bwMode="auto">
        <a:xfrm>
          <a:off x="609600" y="2514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7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7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85" name="AutoShape 3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3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99" name="AutoShape 15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0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10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1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1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2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3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58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771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76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5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7" name="AutoShape 17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9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9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9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495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0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1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1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2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3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35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3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5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253" name="AutoShape 13"/>
        <xdr:cNvSpPr>
          <a:spLocks noChangeAspect="1" noChangeArrowheads="1"/>
        </xdr:cNvSpPr>
      </xdr:nvSpPr>
      <xdr:spPr bwMode="auto">
        <a:xfrm>
          <a:off x="6096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25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0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25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743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5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2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26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267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609600" y="467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68" name="AutoShape 16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6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7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271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609600" y="44651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272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29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76" name="AutoShape 15"/>
        <xdr:cNvSpPr>
          <a:spLocks noChangeAspect="1" noChangeArrowheads="1"/>
        </xdr:cNvSpPr>
      </xdr:nvSpPr>
      <xdr:spPr bwMode="auto">
        <a:xfrm>
          <a:off x="609600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27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391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7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0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28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438150</xdr:colOff>
      <xdr:row>20</xdr:row>
      <xdr:rowOff>180975</xdr:rowOff>
    </xdr:from>
    <xdr:ext cx="171450" cy="123825"/>
    <xdr:sp macro="" textlink="">
      <xdr:nvSpPr>
        <xdr:cNvPr id="284" name="AutoShape 43" descr="http://nationality.ferdamalastofa.is/images/flags/HK.jpg"/>
        <xdr:cNvSpPr>
          <a:spLocks noChangeAspect="1" noChangeArrowheads="1"/>
        </xdr:cNvSpPr>
      </xdr:nvSpPr>
      <xdr:spPr bwMode="auto">
        <a:xfrm>
          <a:off x="3905250" y="3905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2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1" name="AutoShape 2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29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6096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04" name="AutoShape 17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0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31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31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31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31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1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2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2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3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162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2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4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38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39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0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0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0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43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40" name="AutoShape 2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4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971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46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05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6096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6096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0" name="AutoShape 1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4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483" name="AutoShape 16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4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5" name="AutoShape 16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486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487" name="AutoShape 10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488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8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49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49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49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0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08" name="AutoShape 17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53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44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5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5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572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5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5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8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9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591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59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6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637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6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6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6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6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648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6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6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609600" y="2895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685" name="AutoShape 10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686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69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73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609600" y="3276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609600" y="3200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7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7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790" name="AutoShape 15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609600" y="2895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7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48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0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609600" y="3009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8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971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819" name="AutoShape 15"/>
        <xdr:cNvSpPr>
          <a:spLocks noChangeAspect="1" noChangeArrowheads="1"/>
        </xdr:cNvSpPr>
      </xdr:nvSpPr>
      <xdr:spPr bwMode="auto">
        <a:xfrm>
          <a:off x="609600" y="2962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82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390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82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82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2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2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30" name="AutoShape 10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848" name="AutoShape 17"/>
        <xdr:cNvSpPr>
          <a:spLocks noChangeAspect="1" noChangeArrowheads="1"/>
        </xdr:cNvSpPr>
      </xdr:nvSpPr>
      <xdr:spPr bwMode="auto">
        <a:xfrm>
          <a:off x="6096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8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257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62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863" name="AutoShape 3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4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866" name="AutoShape 9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86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609600" y="315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8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609600" y="3273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69" name="AutoShape 13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87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7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7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7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88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247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88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8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88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8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0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92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5" name="AutoShape 17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4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95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734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5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95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8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984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9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114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10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1010" name="AutoShape 14"/>
        <xdr:cNvSpPr>
          <a:spLocks noChangeAspect="1" noChangeArrowheads="1"/>
        </xdr:cNvSpPr>
      </xdr:nvSpPr>
      <xdr:spPr bwMode="auto">
        <a:xfrm>
          <a:off x="6096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10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209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5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609600" y="5753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609600" y="2133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609600" y="57531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1059" name="AutoShape 21"/>
        <xdr:cNvSpPr>
          <a:spLocks noChangeAspect="1" noChangeArrowheads="1"/>
        </xdr:cNvSpPr>
      </xdr:nvSpPr>
      <xdr:spPr bwMode="auto">
        <a:xfrm>
          <a:off x="609600" y="83232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0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1061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6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6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6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6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6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70" name="AutoShape 9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1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2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73" name="AutoShape 9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1074" name="AutoShape 9"/>
        <xdr:cNvSpPr>
          <a:spLocks noChangeAspect="1" noChangeArrowheads="1"/>
        </xdr:cNvSpPr>
      </xdr:nvSpPr>
      <xdr:spPr bwMode="auto">
        <a:xfrm>
          <a:off x="609600" y="8334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75" name="AutoShape 9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1076" name="AutoShape 9"/>
        <xdr:cNvSpPr>
          <a:spLocks noChangeAspect="1" noChangeArrowheads="1"/>
        </xdr:cNvSpPr>
      </xdr:nvSpPr>
      <xdr:spPr bwMode="auto">
        <a:xfrm>
          <a:off x="359833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7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1078" name="AutoShape 9"/>
        <xdr:cNvSpPr>
          <a:spLocks noChangeAspect="1" noChangeArrowheads="1"/>
        </xdr:cNvSpPr>
      </xdr:nvSpPr>
      <xdr:spPr bwMode="auto">
        <a:xfrm>
          <a:off x="609600" y="795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1079" name="AutoShape 9"/>
        <xdr:cNvSpPr>
          <a:spLocks noChangeAspect="1" noChangeArrowheads="1"/>
        </xdr:cNvSpPr>
      </xdr:nvSpPr>
      <xdr:spPr bwMode="auto">
        <a:xfrm>
          <a:off x="609600" y="8143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1080" name="AutoShape 9"/>
        <xdr:cNvSpPr>
          <a:spLocks noChangeAspect="1" noChangeArrowheads="1"/>
        </xdr:cNvSpPr>
      </xdr:nvSpPr>
      <xdr:spPr bwMode="auto">
        <a:xfrm>
          <a:off x="609600" y="8334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1081" name="AutoShape 9"/>
        <xdr:cNvSpPr>
          <a:spLocks noChangeAspect="1" noChangeArrowheads="1"/>
        </xdr:cNvSpPr>
      </xdr:nvSpPr>
      <xdr:spPr bwMode="auto">
        <a:xfrm>
          <a:off x="609600" y="871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1082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1083" name="AutoShape 30"/>
        <xdr:cNvSpPr>
          <a:spLocks noChangeAspect="1" noChangeArrowheads="1"/>
        </xdr:cNvSpPr>
      </xdr:nvSpPr>
      <xdr:spPr bwMode="auto">
        <a:xfrm>
          <a:off x="609600" y="713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1084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1085" name="AutoShape 9"/>
        <xdr:cNvSpPr>
          <a:spLocks noChangeAspect="1" noChangeArrowheads="1"/>
        </xdr:cNvSpPr>
      </xdr:nvSpPr>
      <xdr:spPr bwMode="auto">
        <a:xfrm>
          <a:off x="6096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1086" name="AutoShape 30"/>
        <xdr:cNvSpPr>
          <a:spLocks noChangeAspect="1" noChangeArrowheads="1"/>
        </xdr:cNvSpPr>
      </xdr:nvSpPr>
      <xdr:spPr bwMode="auto">
        <a:xfrm>
          <a:off x="609600" y="713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8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1088" name="AutoShape 9"/>
        <xdr:cNvSpPr>
          <a:spLocks noChangeAspect="1" noChangeArrowheads="1"/>
        </xdr:cNvSpPr>
      </xdr:nvSpPr>
      <xdr:spPr bwMode="auto">
        <a:xfrm>
          <a:off x="609600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359833</xdr:colOff>
      <xdr:row>39</xdr:row>
      <xdr:rowOff>0</xdr:rowOff>
    </xdr:from>
    <xdr:ext cx="171450" cy="123825"/>
    <xdr:sp macro="" textlink="">
      <xdr:nvSpPr>
        <xdr:cNvPr id="1089" name="AutoShape 9"/>
        <xdr:cNvSpPr>
          <a:spLocks noChangeAspect="1" noChangeArrowheads="1"/>
        </xdr:cNvSpPr>
      </xdr:nvSpPr>
      <xdr:spPr bwMode="auto">
        <a:xfrm>
          <a:off x="359833" y="738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2" name="AutoShape 9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1093" name="AutoShape 9"/>
        <xdr:cNvSpPr>
          <a:spLocks noChangeAspect="1" noChangeArrowheads="1"/>
        </xdr:cNvSpPr>
      </xdr:nvSpPr>
      <xdr:spPr bwMode="auto">
        <a:xfrm>
          <a:off x="609600" y="7572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6" name="AutoShape 9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1097" name="AutoShape 9"/>
        <xdr:cNvSpPr>
          <a:spLocks noChangeAspect="1" noChangeArrowheads="1"/>
        </xdr:cNvSpPr>
      </xdr:nvSpPr>
      <xdr:spPr bwMode="auto">
        <a:xfrm>
          <a:off x="609600" y="891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33</xdr:row>
      <xdr:rowOff>20411</xdr:rowOff>
    </xdr:from>
    <xdr:to>
      <xdr:col>1</xdr:col>
      <xdr:colOff>165265</xdr:colOff>
      <xdr:row>33</xdr:row>
      <xdr:rowOff>144236</xdr:rowOff>
    </xdr:to>
    <xdr:sp macro="" textlink="">
      <xdr:nvSpPr>
        <xdr:cNvPr id="10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621166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109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609600" y="613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11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1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191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104" name="AutoShape 15"/>
        <xdr:cNvSpPr>
          <a:spLocks noChangeAspect="1" noChangeArrowheads="1"/>
        </xdr:cNvSpPr>
      </xdr:nvSpPr>
      <xdr:spPr bwMode="auto">
        <a:xfrm>
          <a:off x="609600" y="3990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110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27</xdr:row>
      <xdr:rowOff>0</xdr:rowOff>
    </xdr:from>
    <xdr:ext cx="171450" cy="123825"/>
    <xdr:sp macro="" textlink="">
      <xdr:nvSpPr>
        <xdr:cNvPr id="1106" name="AutoShape 9"/>
        <xdr:cNvSpPr>
          <a:spLocks noChangeAspect="1" noChangeArrowheads="1"/>
        </xdr:cNvSpPr>
      </xdr:nvSpPr>
      <xdr:spPr bwMode="auto">
        <a:xfrm>
          <a:off x="2152650" y="505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26</xdr:row>
      <xdr:rowOff>142875</xdr:rowOff>
    </xdr:from>
    <xdr:ext cx="171450" cy="123825"/>
    <xdr:sp macro="" textlink="">
      <xdr:nvSpPr>
        <xdr:cNvPr id="1107" name="AutoShape 30"/>
        <xdr:cNvSpPr>
          <a:spLocks noChangeAspect="1" noChangeArrowheads="1"/>
        </xdr:cNvSpPr>
      </xdr:nvSpPr>
      <xdr:spPr bwMode="auto">
        <a:xfrm>
          <a:off x="2152650" y="5010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28</xdr:row>
      <xdr:rowOff>28575</xdr:rowOff>
    </xdr:from>
    <xdr:ext cx="171450" cy="123825"/>
    <xdr:sp macro="" textlink="">
      <xdr:nvSpPr>
        <xdr:cNvPr id="110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215265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0" name="AutoShape 15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7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6096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9525</xdr:rowOff>
    </xdr:from>
    <xdr:ext cx="171450" cy="123825"/>
    <xdr:sp macro="" textlink="">
      <xdr:nvSpPr>
        <xdr:cNvPr id="3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27" name="AutoShape 15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38" name="AutoShape 17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5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8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40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895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1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1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886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3" name="AutoShape 17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5" name="AutoShape 17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6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6096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8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81" name="AutoShape 13"/>
        <xdr:cNvSpPr>
          <a:spLocks noChangeAspect="1" noChangeArrowheads="1"/>
        </xdr:cNvSpPr>
      </xdr:nvSpPr>
      <xdr:spPr bwMode="auto">
        <a:xfrm>
          <a:off x="609600" y="3848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6096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9818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1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518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80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5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609600" y="480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6" name="AutoShape 16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169334</xdr:rowOff>
    </xdr:from>
    <xdr:ext cx="171450" cy="123825"/>
    <xdr:sp macro="" textlink="">
      <xdr:nvSpPr>
        <xdr:cNvPr id="499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609600" y="45889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500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419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03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3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609600" y="403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76200</xdr:rowOff>
    </xdr:from>
    <xdr:ext cx="171450" cy="123825"/>
    <xdr:sp macro="" textlink="">
      <xdr:nvSpPr>
        <xdr:cNvPr id="504" name="AutoShape 15"/>
        <xdr:cNvSpPr>
          <a:spLocks noChangeAspect="1" noChangeArrowheads="1"/>
        </xdr:cNvSpPr>
      </xdr:nvSpPr>
      <xdr:spPr bwMode="auto">
        <a:xfrm>
          <a:off x="6096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403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8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51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609600" y="1498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8" name="AutoShape 2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2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609600" y="1495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609600" y="1495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1" name="AutoShape 17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141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140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5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67" name="AutoShape 2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9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609600" y="1228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07" name="AutoShape 2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3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609600" y="1228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609600" y="1304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66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121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7" name="AutoShape 2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1095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609600" y="1181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609600" y="1228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9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0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1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4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6096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7" name="AutoShape 1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10" name="AutoShape 16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1" name="AutoShape 16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2" name="AutoShape 16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609600" y="3019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4" name="AutoShape 10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5" name="AutoShape 15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35" name="AutoShape 17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71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57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609600" y="3133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57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99" name="AutoShape 15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0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51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1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1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8" name="AutoShape 10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3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609600" y="3133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6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64" name="AutoShape 15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6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51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7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7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5" name="AutoShape 10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93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90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609600" y="3019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12" name="AutoShape 10"/>
        <xdr:cNvSpPr>
          <a:spLocks noChangeAspect="1" noChangeArrowheads="1"/>
        </xdr:cNvSpPr>
      </xdr:nvSpPr>
      <xdr:spPr bwMode="auto">
        <a:xfrm>
          <a:off x="609600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13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6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609600" y="3400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609600" y="3324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10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104775</xdr:rowOff>
    </xdr:from>
    <xdr:ext cx="171450" cy="123825"/>
    <xdr:sp macro="" textlink="">
      <xdr:nvSpPr>
        <xdr:cNvPr id="101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17" name="AutoShape 15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609600" y="3019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571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609600" y="3590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609600" y="3133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4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561975</xdr:colOff>
      <xdr:row>17</xdr:row>
      <xdr:rowOff>28575</xdr:rowOff>
    </xdr:from>
    <xdr:ext cx="171450" cy="123825"/>
    <xdr:sp macro="" textlink="">
      <xdr:nvSpPr>
        <xdr:cNvPr id="1046" name="AutoShape 15"/>
        <xdr:cNvSpPr>
          <a:spLocks noChangeAspect="1" noChangeArrowheads="1"/>
        </xdr:cNvSpPr>
      </xdr:nvSpPr>
      <xdr:spPr bwMode="auto">
        <a:xfrm>
          <a:off x="9172575" y="3086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3514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3505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7" name="AutoShape 10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75" name="AutoShape 17"/>
        <xdr:cNvSpPr>
          <a:spLocks noChangeAspect="1" noChangeArrowheads="1"/>
        </xdr:cNvSpPr>
      </xdr:nvSpPr>
      <xdr:spPr bwMode="auto">
        <a:xfrm>
          <a:off x="6096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3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338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5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6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7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8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9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90" name="AutoShape 3"/>
        <xdr:cNvSpPr>
          <a:spLocks noChangeAspect="1" noChangeArrowheads="1"/>
        </xdr:cNvSpPr>
      </xdr:nvSpPr>
      <xdr:spPr bwMode="auto">
        <a:xfrm>
          <a:off x="609600" y="3400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91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92" name="AutoShape 3"/>
        <xdr:cNvSpPr>
          <a:spLocks noChangeAspect="1" noChangeArrowheads="1"/>
        </xdr:cNvSpPr>
      </xdr:nvSpPr>
      <xdr:spPr bwMode="auto">
        <a:xfrm>
          <a:off x="609600" y="3209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93" name="AutoShape 9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9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6096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9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609600" y="3397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6" name="AutoShape 13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0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1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609600" y="2371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1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1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609600" y="2362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2" name="AutoShape 17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5857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8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118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11" name="AutoShape 14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609600" y="2238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3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37" name="AutoShape 14"/>
        <xdr:cNvSpPr>
          <a:spLocks noChangeAspect="1" noChangeArrowheads="1"/>
        </xdr:cNvSpPr>
      </xdr:nvSpPr>
      <xdr:spPr bwMode="auto">
        <a:xfrm>
          <a:off x="609600" y="2324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12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6096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3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4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5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6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7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8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9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80" name="AutoShape 3"/>
        <xdr:cNvSpPr>
          <a:spLocks noChangeAspect="1" noChangeArrowheads="1"/>
        </xdr:cNvSpPr>
      </xdr:nvSpPr>
      <xdr:spPr bwMode="auto">
        <a:xfrm>
          <a:off x="609600" y="5876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1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2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3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4" name="AutoShape 3"/>
        <xdr:cNvSpPr>
          <a:spLocks noChangeAspect="1" noChangeArrowheads="1"/>
        </xdr:cNvSpPr>
      </xdr:nvSpPr>
      <xdr:spPr bwMode="auto">
        <a:xfrm>
          <a:off x="6096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85" name="AutoShape 3"/>
        <xdr:cNvSpPr>
          <a:spLocks noChangeAspect="1" noChangeArrowheads="1"/>
        </xdr:cNvSpPr>
      </xdr:nvSpPr>
      <xdr:spPr bwMode="auto">
        <a:xfrm>
          <a:off x="609600" y="58769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179387</xdr:rowOff>
    </xdr:from>
    <xdr:ext cx="196561" cy="163512"/>
    <xdr:sp macro="" textlink="">
      <xdr:nvSpPr>
        <xdr:cNvPr id="1286" name="AutoShape 21"/>
        <xdr:cNvSpPr>
          <a:spLocks noChangeAspect="1" noChangeArrowheads="1"/>
        </xdr:cNvSpPr>
      </xdr:nvSpPr>
      <xdr:spPr bwMode="auto">
        <a:xfrm>
          <a:off x="609600" y="8475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87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9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9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9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00" name="AutoShape 9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6096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2" name="AutoShape 9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3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6096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6096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06" name="AutoShape 9"/>
        <xdr:cNvSpPr>
          <a:spLocks noChangeAspect="1" noChangeArrowheads="1"/>
        </xdr:cNvSpPr>
      </xdr:nvSpPr>
      <xdr:spPr bwMode="auto">
        <a:xfrm>
          <a:off x="6096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7" name="AutoShape 9"/>
        <xdr:cNvSpPr>
          <a:spLocks noChangeAspect="1" noChangeArrowheads="1"/>
        </xdr:cNvSpPr>
      </xdr:nvSpPr>
      <xdr:spPr bwMode="auto">
        <a:xfrm>
          <a:off x="609600" y="886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09" name="AutoShape 30"/>
        <xdr:cNvSpPr>
          <a:spLocks noChangeAspect="1" noChangeArrowheads="1"/>
        </xdr:cNvSpPr>
      </xdr:nvSpPr>
      <xdr:spPr bwMode="auto">
        <a:xfrm>
          <a:off x="609600" y="7286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10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11" name="AutoShape 9"/>
        <xdr:cNvSpPr>
          <a:spLocks noChangeAspect="1" noChangeArrowheads="1"/>
        </xdr:cNvSpPr>
      </xdr:nvSpPr>
      <xdr:spPr bwMode="auto">
        <a:xfrm>
          <a:off x="6096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133350</xdr:rowOff>
    </xdr:from>
    <xdr:ext cx="171450" cy="123825"/>
    <xdr:sp macro="" textlink="">
      <xdr:nvSpPr>
        <xdr:cNvPr id="1312" name="AutoShape 30"/>
        <xdr:cNvSpPr>
          <a:spLocks noChangeAspect="1" noChangeArrowheads="1"/>
        </xdr:cNvSpPr>
      </xdr:nvSpPr>
      <xdr:spPr bwMode="auto">
        <a:xfrm>
          <a:off x="93345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4" name="AutoShape 9"/>
        <xdr:cNvSpPr>
          <a:spLocks noChangeAspect="1" noChangeArrowheads="1"/>
        </xdr:cNvSpPr>
      </xdr:nvSpPr>
      <xdr:spPr bwMode="auto">
        <a:xfrm>
          <a:off x="6096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7" name="AutoShape 9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8" name="AutoShape 9"/>
        <xdr:cNvSpPr>
          <a:spLocks noChangeAspect="1" noChangeArrowheads="1"/>
        </xdr:cNvSpPr>
      </xdr:nvSpPr>
      <xdr:spPr bwMode="auto">
        <a:xfrm>
          <a:off x="6096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1" name="AutoShape 9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2" name="AutoShape 9"/>
        <xdr:cNvSpPr>
          <a:spLocks noChangeAspect="1" noChangeArrowheads="1"/>
        </xdr:cNvSpPr>
      </xdr:nvSpPr>
      <xdr:spPr bwMode="auto">
        <a:xfrm>
          <a:off x="609600" y="9067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609600" y="6354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2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609600" y="6257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33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609600" y="6334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609600" y="4229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28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29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76200</xdr:rowOff>
    </xdr:from>
    <xdr:ext cx="171450" cy="123825"/>
    <xdr:sp macro="" textlink="">
      <xdr:nvSpPr>
        <xdr:cNvPr id="1329" name="AutoShape 15"/>
        <xdr:cNvSpPr>
          <a:spLocks noChangeAspect="1" noChangeArrowheads="1"/>
        </xdr:cNvSpPr>
      </xdr:nvSpPr>
      <xdr:spPr bwMode="auto">
        <a:xfrm>
          <a:off x="609600" y="411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30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609600" y="4229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3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3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4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42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45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46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47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4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1349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5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5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52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53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54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55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56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57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136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1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0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81" name="AutoShape 30"/>
        <xdr:cNvSpPr>
          <a:spLocks noChangeAspect="1" noChangeArrowheads="1"/>
        </xdr:cNvSpPr>
      </xdr:nvSpPr>
      <xdr:spPr bwMode="auto">
        <a:xfrm>
          <a:off x="18926175" y="9572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3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0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1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0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40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0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0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1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1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1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1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1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17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8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2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2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22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2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24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123825</xdr:rowOff>
    </xdr:from>
    <xdr:ext cx="171450" cy="123825"/>
    <xdr:sp macro="" textlink="">
      <xdr:nvSpPr>
        <xdr:cNvPr id="142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5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6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4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51955</xdr:rowOff>
    </xdr:from>
    <xdr:ext cx="171450" cy="123825"/>
    <xdr:sp macro="" textlink="">
      <xdr:nvSpPr>
        <xdr:cNvPr id="144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65809</xdr:rowOff>
    </xdr:from>
    <xdr:ext cx="171450" cy="123825"/>
    <xdr:sp macro="" textlink="">
      <xdr:nvSpPr>
        <xdr:cNvPr id="1442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164523</xdr:rowOff>
    </xdr:from>
    <xdr:ext cx="171450" cy="123825"/>
    <xdr:sp macro="" textlink="">
      <xdr:nvSpPr>
        <xdr:cNvPr id="1443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95250</xdr:rowOff>
    </xdr:from>
    <xdr:ext cx="171450" cy="123825"/>
    <xdr:sp macro="" textlink="">
      <xdr:nvSpPr>
        <xdr:cNvPr id="144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9525</xdr:rowOff>
    </xdr:from>
    <xdr:ext cx="171450" cy="123825"/>
    <xdr:sp macro="" textlink="">
      <xdr:nvSpPr>
        <xdr:cNvPr id="144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46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47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48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142875</xdr:rowOff>
    </xdr:from>
    <xdr:ext cx="171450" cy="123825"/>
    <xdr:sp macro="" textlink="">
      <xdr:nvSpPr>
        <xdr:cNvPr id="1449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7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8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95250</xdr:rowOff>
    </xdr:from>
    <xdr:ext cx="171450" cy="123825"/>
    <xdr:sp macro="" textlink="">
      <xdr:nvSpPr>
        <xdr:cNvPr id="1463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6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7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7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7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80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1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8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8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85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86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104775</xdr:rowOff>
    </xdr:from>
    <xdr:ext cx="171450" cy="123825"/>
    <xdr:sp macro="" textlink="">
      <xdr:nvSpPr>
        <xdr:cNvPr id="1487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9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9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9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9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14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9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6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1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5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2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7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3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3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36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37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8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9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540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541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54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133350</xdr:rowOff>
    </xdr:from>
    <xdr:ext cx="171450" cy="123825"/>
    <xdr:sp macro="" textlink="">
      <xdr:nvSpPr>
        <xdr:cNvPr id="15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9" name="AutoShape 15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6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6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0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5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56" name="AutoShape 15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67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2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4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10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81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5" name="AutoShape 16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2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9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33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4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7" name="AutoShape 2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4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5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7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8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0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6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7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7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7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96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36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5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92202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9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96" name="AutoShape 2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20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6" name="AutoShape 1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9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0" name="AutoShape 16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1" name="AutoShape 16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92202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43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4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64" name="AutoShape 17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0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1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2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28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4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7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52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93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2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4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2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92202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41" name="AutoShape 10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42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9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4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46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92202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5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92202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75" name="AutoShape 15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6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40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2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22" name="AutoShape 9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2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2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5" name="AutoShape 13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3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6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8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1" name="AutoShape 17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1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1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3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0" name="AutoShape 14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6" name="AutoShape 14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9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7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0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1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2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3" name="AutoShape 3"/>
        <xdr:cNvSpPr>
          <a:spLocks noChangeAspect="1" noChangeArrowheads="1"/>
        </xdr:cNvSpPr>
      </xdr:nvSpPr>
      <xdr:spPr bwMode="auto">
        <a:xfrm>
          <a:off x="92202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6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61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616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1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20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21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22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3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6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20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31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79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8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6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8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56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4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7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8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9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92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3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6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97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1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90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1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8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9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4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3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3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3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8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5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0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7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8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0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3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4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5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7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8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28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64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7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8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92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0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1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11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1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5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8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305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0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5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40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10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4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2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31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39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4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50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68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86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87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8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9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9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50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4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5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7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4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1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2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30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5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78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8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8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8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4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85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6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87" name="AutoShape 21"/>
        <xdr:cNvSpPr>
          <a:spLocks noChangeAspect="1" noChangeArrowheads="1"/>
        </xdr:cNvSpPr>
      </xdr:nvSpPr>
      <xdr:spPr bwMode="auto">
        <a:xfrm>
          <a:off x="92202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8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8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8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2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3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706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7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8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0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710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711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12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713" name="AutoShape 30"/>
        <xdr:cNvSpPr>
          <a:spLocks noChangeAspect="1" noChangeArrowheads="1"/>
        </xdr:cNvSpPr>
      </xdr:nvSpPr>
      <xdr:spPr bwMode="auto">
        <a:xfrm>
          <a:off x="93345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24" name="AutoShape 21"/>
        <xdr:cNvSpPr>
          <a:spLocks noChangeAspect="1" noChangeArrowheads="1"/>
        </xdr:cNvSpPr>
      </xdr:nvSpPr>
      <xdr:spPr bwMode="auto">
        <a:xfrm>
          <a:off x="92202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5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6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39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4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47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4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50" name="AutoShape 30"/>
        <xdr:cNvSpPr>
          <a:spLocks noChangeAspect="1" noChangeArrowheads="1"/>
        </xdr:cNvSpPr>
      </xdr:nvSpPr>
      <xdr:spPr bwMode="auto">
        <a:xfrm>
          <a:off x="93345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5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52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171450</xdr:colOff>
      <xdr:row>68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68</xdr:row>
      <xdr:rowOff>123825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57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85725</xdr:colOff>
      <xdr:row>6</xdr:row>
      <xdr:rowOff>171450</xdr:rowOff>
    </xdr:from>
    <xdr:ext cx="171450" cy="123825"/>
    <xdr:sp macro="" textlink="">
      <xdr:nvSpPr>
        <xdr:cNvPr id="480" name="AutoShape 13"/>
        <xdr:cNvSpPr>
          <a:spLocks noChangeAspect="1" noChangeArrowheads="1"/>
        </xdr:cNvSpPr>
      </xdr:nvSpPr>
      <xdr:spPr bwMode="auto">
        <a:xfrm>
          <a:off x="9305925" y="123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25</xdr:row>
      <xdr:rowOff>0</xdr:rowOff>
    </xdr:from>
    <xdr:ext cx="171450" cy="123825"/>
    <xdr:sp macro="" textlink="">
      <xdr:nvSpPr>
        <xdr:cNvPr id="494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5" name="AutoShape 16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0</xdr:rowOff>
    </xdr:from>
    <xdr:ext cx="171450" cy="123825"/>
    <xdr:sp macro="" textlink="">
      <xdr:nvSpPr>
        <xdr:cNvPr id="49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23</xdr:row>
      <xdr:rowOff>169334</xdr:rowOff>
    </xdr:from>
    <xdr:ext cx="171450" cy="123825"/>
    <xdr:sp macro="" textlink="">
      <xdr:nvSpPr>
        <xdr:cNvPr id="498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2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76200</xdr:rowOff>
    </xdr:from>
    <xdr:ext cx="171450" cy="123825"/>
    <xdr:sp macro="" textlink="">
      <xdr:nvSpPr>
        <xdr:cNvPr id="503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504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0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127000</xdr:rowOff>
    </xdr:from>
    <xdr:ext cx="171450" cy="123825"/>
    <xdr:sp macro="" textlink="">
      <xdr:nvSpPr>
        <xdr:cNvPr id="51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17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2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33350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0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5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3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4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5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6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4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104775</xdr:rowOff>
    </xdr:from>
    <xdr:ext cx="171450" cy="123825"/>
    <xdr:sp macro="" textlink="">
      <xdr:nvSpPr>
        <xdr:cNvPr id="5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66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5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5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06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3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6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66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104775</xdr:rowOff>
    </xdr:from>
    <xdr:ext cx="171450" cy="123825"/>
    <xdr:sp macro="" textlink="">
      <xdr:nvSpPr>
        <xdr:cNvPr id="6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6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123825</xdr:rowOff>
    </xdr:from>
    <xdr:ext cx="171450" cy="123825"/>
    <xdr:sp macro="" textlink="">
      <xdr:nvSpPr>
        <xdr:cNvPr id="6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6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0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09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0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13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1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3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7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78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98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17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2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63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7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74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9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9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33350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11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1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6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10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104775</xdr:rowOff>
    </xdr:from>
    <xdr:ext cx="171450" cy="123825"/>
    <xdr:sp macro="" textlink="">
      <xdr:nvSpPr>
        <xdr:cNvPr id="101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16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16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104775</xdr:rowOff>
    </xdr:from>
    <xdr:ext cx="171450" cy="123825"/>
    <xdr:sp macro="" textlink="">
      <xdr:nvSpPr>
        <xdr:cNvPr id="10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38100</xdr:colOff>
      <xdr:row>5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583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2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4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4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4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5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5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55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7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91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9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9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4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6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0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47625</xdr:rowOff>
    </xdr:from>
    <xdr:ext cx="171450" cy="123825"/>
    <xdr:sp macro="" textlink="">
      <xdr:nvSpPr>
        <xdr:cNvPr id="110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0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1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38100</xdr:rowOff>
    </xdr:from>
    <xdr:ext cx="171450" cy="123825"/>
    <xdr:sp macro="" textlink="">
      <xdr:nvSpPr>
        <xdr:cNvPr id="111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5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6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0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7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18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9525</xdr:rowOff>
    </xdr:from>
    <xdr:ext cx="171450" cy="123825"/>
    <xdr:sp macro="" textlink="">
      <xdr:nvSpPr>
        <xdr:cNvPr id="11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0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09" name="AutoShape 14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20</xdr:row>
      <xdr:rowOff>0</xdr:rowOff>
    </xdr:from>
    <xdr:ext cx="171450" cy="123825"/>
    <xdr:sp macro="" textlink="">
      <xdr:nvSpPr>
        <xdr:cNvPr id="123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8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179387</xdr:rowOff>
    </xdr:from>
    <xdr:ext cx="196561" cy="163512"/>
    <xdr:sp macro="" textlink="">
      <xdr:nvSpPr>
        <xdr:cNvPr id="1284" name="AutoShape 21"/>
        <xdr:cNvSpPr>
          <a:spLocks noChangeAspect="1" noChangeArrowheads="1"/>
        </xdr:cNvSpPr>
      </xdr:nvSpPr>
      <xdr:spPr bwMode="auto">
        <a:xfrm>
          <a:off x="92202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85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8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29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29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6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299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0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0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0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06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07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0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133350</xdr:rowOff>
    </xdr:from>
    <xdr:ext cx="171450" cy="123825"/>
    <xdr:sp macro="" textlink="">
      <xdr:nvSpPr>
        <xdr:cNvPr id="1310" name="AutoShape 30"/>
        <xdr:cNvSpPr>
          <a:spLocks noChangeAspect="1" noChangeArrowheads="1"/>
        </xdr:cNvSpPr>
      </xdr:nvSpPr>
      <xdr:spPr bwMode="auto">
        <a:xfrm>
          <a:off x="92202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12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5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316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19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20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2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22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132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3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3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3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3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40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4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4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45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46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28575</xdr:rowOff>
    </xdr:from>
    <xdr:ext cx="171450" cy="123825"/>
    <xdr:sp macro="" textlink="">
      <xdr:nvSpPr>
        <xdr:cNvPr id="1347" name="AutoShape 9"/>
        <xdr:cNvSpPr>
          <a:spLocks noChangeAspect="1" noChangeArrowheads="1"/>
        </xdr:cNvSpPr>
      </xdr:nvSpPr>
      <xdr:spPr bwMode="auto">
        <a:xfrm>
          <a:off x="9220200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349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350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51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352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353" name="AutoShape 9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304800</xdr:rowOff>
    </xdr:from>
    <xdr:ext cx="171450" cy="123825"/>
    <xdr:sp macro="" textlink="">
      <xdr:nvSpPr>
        <xdr:cNvPr id="1354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142875</xdr:rowOff>
    </xdr:from>
    <xdr:ext cx="171450" cy="123825"/>
    <xdr:sp macro="" textlink="">
      <xdr:nvSpPr>
        <xdr:cNvPr id="1355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28575</xdr:rowOff>
    </xdr:from>
    <xdr:ext cx="171450" cy="123825"/>
    <xdr:sp macro="" textlink="">
      <xdr:nvSpPr>
        <xdr:cNvPr id="135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59" name="AutoShape 16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6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68" name="AutoShape 30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0" name="AutoShape 16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7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3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50</xdr:row>
      <xdr:rowOff>0</xdr:rowOff>
    </xdr:from>
    <xdr:ext cx="171450" cy="123825"/>
    <xdr:sp macro="" textlink="">
      <xdr:nvSpPr>
        <xdr:cNvPr id="137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79" name="AutoShape 30"/>
        <xdr:cNvSpPr>
          <a:spLocks noChangeAspect="1" noChangeArrowheads="1"/>
        </xdr:cNvSpPr>
      </xdr:nvSpPr>
      <xdr:spPr bwMode="auto">
        <a:xfrm>
          <a:off x="9220200" y="9572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0</xdr:rowOff>
    </xdr:from>
    <xdr:ext cx="171450" cy="123825"/>
    <xdr:sp macro="" textlink="">
      <xdr:nvSpPr>
        <xdr:cNvPr id="138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1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8" name="AutoShape 30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89" name="AutoShape 16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49</xdr:row>
      <xdr:rowOff>0</xdr:rowOff>
    </xdr:from>
    <xdr:ext cx="171450" cy="123825"/>
    <xdr:sp macro="" textlink="">
      <xdr:nvSpPr>
        <xdr:cNvPr id="13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3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3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3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0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0</xdr:rowOff>
    </xdr:from>
    <xdr:ext cx="171450" cy="123825"/>
    <xdr:sp macro="" textlink="">
      <xdr:nvSpPr>
        <xdr:cNvPr id="140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0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0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0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0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09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0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1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12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13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14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15" name="AutoShape 9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16" name="AutoShape 9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1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1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1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20" name="AutoShape 9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21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22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2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68</xdr:row>
      <xdr:rowOff>123825</xdr:rowOff>
    </xdr:from>
    <xdr:ext cx="171450" cy="123825"/>
    <xdr:sp macro="" textlink="">
      <xdr:nvSpPr>
        <xdr:cNvPr id="142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6" name="AutoShape 16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3" name="AutoShape 30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4" name="AutoShape 16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51955</xdr:rowOff>
    </xdr:from>
    <xdr:ext cx="171450" cy="123825"/>
    <xdr:sp macro="" textlink="">
      <xdr:nvSpPr>
        <xdr:cNvPr id="14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65809</xdr:rowOff>
    </xdr:from>
    <xdr:ext cx="171450" cy="123825"/>
    <xdr:sp macro="" textlink="">
      <xdr:nvSpPr>
        <xdr:cNvPr id="1440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164523</xdr:rowOff>
    </xdr:from>
    <xdr:ext cx="171450" cy="123825"/>
    <xdr:sp macro="" textlink="">
      <xdr:nvSpPr>
        <xdr:cNvPr id="1441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95250</xdr:rowOff>
    </xdr:from>
    <xdr:ext cx="171450" cy="123825"/>
    <xdr:sp macro="" textlink="">
      <xdr:nvSpPr>
        <xdr:cNvPr id="1442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9525</xdr:rowOff>
    </xdr:from>
    <xdr:ext cx="171450" cy="123825"/>
    <xdr:sp macro="" textlink="">
      <xdr:nvSpPr>
        <xdr:cNvPr id="1443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39</xdr:row>
      <xdr:rowOff>0</xdr:rowOff>
    </xdr:from>
    <xdr:ext cx="171450" cy="123825"/>
    <xdr:sp macro="" textlink="">
      <xdr:nvSpPr>
        <xdr:cNvPr id="1444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45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40</xdr:row>
      <xdr:rowOff>0</xdr:rowOff>
    </xdr:from>
    <xdr:ext cx="171450" cy="123825"/>
    <xdr:sp macro="" textlink="">
      <xdr:nvSpPr>
        <xdr:cNvPr id="1446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48</xdr:row>
      <xdr:rowOff>142875</xdr:rowOff>
    </xdr:from>
    <xdr:ext cx="171450" cy="123825"/>
    <xdr:sp macro="" textlink="">
      <xdr:nvSpPr>
        <xdr:cNvPr id="1447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29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48" name="AutoShape 16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4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5" name="AutoShape 30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6" name="AutoShape 16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44</xdr:row>
      <xdr:rowOff>0</xdr:rowOff>
    </xdr:from>
    <xdr:ext cx="171450" cy="123825"/>
    <xdr:sp macro="" textlink="">
      <xdr:nvSpPr>
        <xdr:cNvPr id="146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95250</xdr:rowOff>
    </xdr:from>
    <xdr:ext cx="171450" cy="123825"/>
    <xdr:sp macro="" textlink="">
      <xdr:nvSpPr>
        <xdr:cNvPr id="1461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9220200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6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6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7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7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7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7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7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478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79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0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81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82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83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84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104775</xdr:rowOff>
    </xdr:from>
    <xdr:ext cx="171450" cy="123825"/>
    <xdr:sp macro="" textlink="">
      <xdr:nvSpPr>
        <xdr:cNvPr id="1485" name="AutoShape 9"/>
        <xdr:cNvSpPr>
          <a:spLocks noChangeAspect="1" noChangeArrowheads="1"/>
        </xdr:cNvSpPr>
      </xdr:nvSpPr>
      <xdr:spPr bwMode="auto">
        <a:xfrm>
          <a:off x="9220200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6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48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48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48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490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49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492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493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49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35</xdr:row>
      <xdr:rowOff>28575</xdr:rowOff>
    </xdr:from>
    <xdr:ext cx="171450" cy="123825"/>
    <xdr:sp macro="" textlink="">
      <xdr:nvSpPr>
        <xdr:cNvPr id="14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7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4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4" name="AutoShape 30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5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12" name="AutoShape 30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37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1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1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1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2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38</xdr:row>
      <xdr:rowOff>0</xdr:rowOff>
    </xdr:from>
    <xdr:ext cx="171450" cy="123825"/>
    <xdr:sp macro="" textlink="">
      <xdr:nvSpPr>
        <xdr:cNvPr id="1525" name="AutoShape 9"/>
        <xdr:cNvSpPr>
          <a:spLocks noChangeAspect="1" noChangeArrowheads="1"/>
        </xdr:cNvSpPr>
      </xdr:nvSpPr>
      <xdr:spPr bwMode="auto">
        <a:xfrm>
          <a:off x="92202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6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27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28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29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0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1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2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41</xdr:row>
      <xdr:rowOff>0</xdr:rowOff>
    </xdr:from>
    <xdr:ext cx="171450" cy="123825"/>
    <xdr:sp macro="" textlink="">
      <xdr:nvSpPr>
        <xdr:cNvPr id="1533" name="AutoShape 9"/>
        <xdr:cNvSpPr>
          <a:spLocks noChangeAspect="1" noChangeArrowheads="1"/>
        </xdr:cNvSpPr>
      </xdr:nvSpPr>
      <xdr:spPr bwMode="auto">
        <a:xfrm>
          <a:off x="9220200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0</xdr:rowOff>
    </xdr:from>
    <xdr:ext cx="171450" cy="123825"/>
    <xdr:sp macro="" textlink="">
      <xdr:nvSpPr>
        <xdr:cNvPr id="1534" name="AutoShape 9"/>
        <xdr:cNvSpPr>
          <a:spLocks noChangeAspect="1" noChangeArrowheads="1"/>
        </xdr:cNvSpPr>
      </xdr:nvSpPr>
      <xdr:spPr bwMode="auto">
        <a:xfrm>
          <a:off x="92202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43</xdr:row>
      <xdr:rowOff>0</xdr:rowOff>
    </xdr:from>
    <xdr:ext cx="171450" cy="123825"/>
    <xdr:sp macro="" textlink="">
      <xdr:nvSpPr>
        <xdr:cNvPr id="1535" name="AutoShape 9"/>
        <xdr:cNvSpPr>
          <a:spLocks noChangeAspect="1" noChangeArrowheads="1"/>
        </xdr:cNvSpPr>
      </xdr:nvSpPr>
      <xdr:spPr bwMode="auto">
        <a:xfrm>
          <a:off x="92202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45</xdr:row>
      <xdr:rowOff>0</xdr:rowOff>
    </xdr:from>
    <xdr:ext cx="171450" cy="123825"/>
    <xdr:sp macro="" textlink="">
      <xdr:nvSpPr>
        <xdr:cNvPr id="1536" name="AutoShape 9"/>
        <xdr:cNvSpPr>
          <a:spLocks noChangeAspect="1" noChangeArrowheads="1"/>
        </xdr:cNvSpPr>
      </xdr:nvSpPr>
      <xdr:spPr bwMode="auto">
        <a:xfrm>
          <a:off x="9220200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46</xdr:row>
      <xdr:rowOff>0</xdr:rowOff>
    </xdr:from>
    <xdr:ext cx="171450" cy="123825"/>
    <xdr:sp macro="" textlink="">
      <xdr:nvSpPr>
        <xdr:cNvPr id="1537" name="AutoShape 9"/>
        <xdr:cNvSpPr>
          <a:spLocks noChangeAspect="1" noChangeArrowheads="1"/>
        </xdr:cNvSpPr>
      </xdr:nvSpPr>
      <xdr:spPr bwMode="auto">
        <a:xfrm>
          <a:off x="92202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304800</xdr:rowOff>
    </xdr:from>
    <xdr:ext cx="171450" cy="123825"/>
    <xdr:sp macro="" textlink="">
      <xdr:nvSpPr>
        <xdr:cNvPr id="1538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142875</xdr:rowOff>
    </xdr:from>
    <xdr:ext cx="171450" cy="123825"/>
    <xdr:sp macro="" textlink="">
      <xdr:nvSpPr>
        <xdr:cNvPr id="1539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36</xdr:row>
      <xdr:rowOff>0</xdr:rowOff>
    </xdr:from>
    <xdr:ext cx="171450" cy="123825"/>
    <xdr:sp macro="" textlink="">
      <xdr:nvSpPr>
        <xdr:cNvPr id="154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42</xdr:row>
      <xdr:rowOff>133350</xdr:rowOff>
    </xdr:from>
    <xdr:ext cx="171450" cy="123825"/>
    <xdr:sp macro="" textlink="">
      <xdr:nvSpPr>
        <xdr:cNvPr id="154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2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49" name="AutoShape 30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0" name="AutoShape 16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47</xdr:row>
      <xdr:rowOff>0</xdr:rowOff>
    </xdr:from>
    <xdr:ext cx="171450" cy="123825"/>
    <xdr:sp macro="" textlink="">
      <xdr:nvSpPr>
        <xdr:cNvPr id="155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7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6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6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6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8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9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9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9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9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54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65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7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3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3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3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3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0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42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5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8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8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808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0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81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81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1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2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3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2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27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2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0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31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32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3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5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3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5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53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8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5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2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4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9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3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5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9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94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20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22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4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35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37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38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39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41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42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62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98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10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2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3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3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3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45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5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7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9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91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9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9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9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9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202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39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40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9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4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44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73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84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402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4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20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21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2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3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5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3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3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4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8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9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0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5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1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3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38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3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64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6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0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0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61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612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61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61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1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18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19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20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1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2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2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3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4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8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29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4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8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4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06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1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72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7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7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7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8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8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7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8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9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91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4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95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9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9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90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9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6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17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2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2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3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3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3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3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58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98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1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5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58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7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8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86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98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99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1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2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3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05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06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26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6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7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8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90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0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0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09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14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3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4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47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5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55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5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5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6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66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4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9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303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04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5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40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08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2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2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29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37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48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66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8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84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8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7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9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9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50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0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50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4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3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6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7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7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02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61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2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28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7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7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78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2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83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84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85" name="AutoShape 21"/>
        <xdr:cNvSpPr>
          <a:spLocks noChangeAspect="1" noChangeArrowheads="1"/>
        </xdr:cNvSpPr>
      </xdr:nvSpPr>
      <xdr:spPr bwMode="auto">
        <a:xfrm>
          <a:off x="123825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6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6" name="AutoShape 9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7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98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99" name="AutoShape 9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12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2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703" name="AutoShape 9"/>
        <xdr:cNvSpPr>
          <a:spLocks noChangeAspect="1" noChangeArrowheads="1"/>
        </xdr:cNvSpPr>
      </xdr:nvSpPr>
      <xdr:spPr bwMode="auto">
        <a:xfrm>
          <a:off x="1238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1238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1238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706" name="AutoShape 9"/>
        <xdr:cNvSpPr>
          <a:spLocks noChangeAspect="1" noChangeArrowheads="1"/>
        </xdr:cNvSpPr>
      </xdr:nvSpPr>
      <xdr:spPr bwMode="auto">
        <a:xfrm>
          <a:off x="1238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07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708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709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710" name="AutoShape 9"/>
        <xdr:cNvSpPr>
          <a:spLocks noChangeAspect="1" noChangeArrowheads="1"/>
        </xdr:cNvSpPr>
      </xdr:nvSpPr>
      <xdr:spPr bwMode="auto">
        <a:xfrm>
          <a:off x="1238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711" name="AutoShape 30"/>
        <xdr:cNvSpPr>
          <a:spLocks noChangeAspect="1" noChangeArrowheads="1"/>
        </xdr:cNvSpPr>
      </xdr:nvSpPr>
      <xdr:spPr bwMode="auto">
        <a:xfrm>
          <a:off x="238125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713" name="AutoShape 9"/>
        <xdr:cNvSpPr>
          <a:spLocks noChangeAspect="1" noChangeArrowheads="1"/>
        </xdr:cNvSpPr>
      </xdr:nvSpPr>
      <xdr:spPr bwMode="auto">
        <a:xfrm>
          <a:off x="1238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6" name="AutoShape 9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1238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1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123825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22" name="AutoShape 21"/>
        <xdr:cNvSpPr>
          <a:spLocks noChangeAspect="1" noChangeArrowheads="1"/>
        </xdr:cNvSpPr>
      </xdr:nvSpPr>
      <xdr:spPr bwMode="auto">
        <a:xfrm>
          <a:off x="4533900" y="8094662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3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3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4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36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3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43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4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45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46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47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48" name="AutoShape 30"/>
        <xdr:cNvSpPr>
          <a:spLocks noChangeAspect="1" noChangeArrowheads="1"/>
        </xdr:cNvSpPr>
      </xdr:nvSpPr>
      <xdr:spPr bwMode="auto">
        <a:xfrm>
          <a:off x="4648200" y="8239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4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50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3" name="AutoShape 9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533900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171450</xdr:colOff>
      <xdr:row>56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56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56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56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06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57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1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1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49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493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4" name="AutoShape 16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169334</xdr:rowOff>
    </xdr:from>
    <xdr:ext cx="171450" cy="123825"/>
    <xdr:sp macro="" textlink="">
      <xdr:nvSpPr>
        <xdr:cNvPr id="497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49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9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500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76200</xdr:rowOff>
    </xdr:from>
    <xdr:ext cx="171450" cy="123825"/>
    <xdr:sp macro="" textlink="">
      <xdr:nvSpPr>
        <xdr:cNvPr id="501" name="AutoShape 15"/>
        <xdr:cNvSpPr>
          <a:spLocks noChangeAspect="1" noChangeArrowheads="1"/>
        </xdr:cNvSpPr>
      </xdr:nvSpPr>
      <xdr:spPr bwMode="auto">
        <a:xfrm>
          <a:off x="92202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502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3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5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6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127000</xdr:rowOff>
    </xdr:from>
    <xdr:ext cx="171450" cy="123825"/>
    <xdr:sp macro="" textlink="">
      <xdr:nvSpPr>
        <xdr:cNvPr id="50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0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5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21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33350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33350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28" name="AutoShape 17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53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53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54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2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4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64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8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8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04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2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6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64" name="AutoShape 2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8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8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85725</xdr:rowOff>
    </xdr:from>
    <xdr:ext cx="171450" cy="123825"/>
    <xdr:sp macro="" textlink="">
      <xdr:nvSpPr>
        <xdr:cNvPr id="696" name="AutoShape 3"/>
        <xdr:cNvSpPr>
          <a:spLocks noChangeAspect="1" noChangeArrowheads="1"/>
        </xdr:cNvSpPr>
      </xdr:nvSpPr>
      <xdr:spPr bwMode="auto">
        <a:xfrm>
          <a:off x="10944225" y="642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7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6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00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2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703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4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5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5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61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7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77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89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7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8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5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5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5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8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8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02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0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5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9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00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07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10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171450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10020300" y="160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2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35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6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64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82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83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5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7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47625</xdr:rowOff>
    </xdr:from>
    <xdr:ext cx="171450" cy="123825"/>
    <xdr:sp macro="" textlink="">
      <xdr:nvSpPr>
        <xdr:cNvPr id="109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09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09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47625</xdr:rowOff>
    </xdr:from>
    <xdr:ext cx="171450" cy="123825"/>
    <xdr:sp macro="" textlink="">
      <xdr:nvSpPr>
        <xdr:cNvPr id="109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0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0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10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10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4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1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7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9525</xdr:rowOff>
    </xdr:from>
    <xdr:ext cx="171450" cy="123825"/>
    <xdr:sp macro="" textlink="">
      <xdr:nvSpPr>
        <xdr:cNvPr id="11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9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200" name="AutoShape 14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0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85725</xdr:rowOff>
    </xdr:from>
    <xdr:ext cx="171450" cy="123825"/>
    <xdr:sp macro="" textlink="">
      <xdr:nvSpPr>
        <xdr:cNvPr id="1225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449175" y="4410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96561" cy="163512"/>
    <xdr:sp macro="" textlink="">
      <xdr:nvSpPr>
        <xdr:cNvPr id="1273" name="AutoShape 21"/>
        <xdr:cNvSpPr>
          <a:spLocks noChangeAspect="1" noChangeArrowheads="1"/>
        </xdr:cNvSpPr>
      </xdr:nvSpPr>
      <xdr:spPr bwMode="auto">
        <a:xfrm>
          <a:off x="92202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4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5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7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4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5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7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89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0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1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2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3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4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5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6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8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299" name="AutoShape 30"/>
        <xdr:cNvSpPr>
          <a:spLocks noChangeAspect="1" noChangeArrowheads="1"/>
        </xdr:cNvSpPr>
      </xdr:nvSpPr>
      <xdr:spPr bwMode="auto">
        <a:xfrm>
          <a:off x="9220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1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5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09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1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11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3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5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1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6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7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8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0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2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3" name="AutoShape 9"/>
        <xdr:cNvSpPr>
          <a:spLocks noChangeAspect="1" noChangeArrowheads="1"/>
        </xdr:cNvSpPr>
      </xdr:nvSpPr>
      <xdr:spPr bwMode="auto">
        <a:xfrm>
          <a:off x="9220200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4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5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6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7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8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39" name="AutoShape 9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0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1" name="AutoShape 30"/>
        <xdr:cNvSpPr>
          <a:spLocks noChangeAspect="1" noChangeArrowheads="1"/>
        </xdr:cNvSpPr>
      </xdr:nvSpPr>
      <xdr:spPr bwMode="auto">
        <a:xfrm>
          <a:off x="92202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5" name="AutoShape 16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56</xdr:row>
      <xdr:rowOff>0</xdr:rowOff>
    </xdr:from>
    <xdr:ext cx="171450" cy="123825"/>
    <xdr:sp macro="" textlink="">
      <xdr:nvSpPr>
        <xdr:cNvPr id="13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4" name="AutoShape 30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6" name="AutoShape 16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5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56</xdr:row>
      <xdr:rowOff>0</xdr:rowOff>
    </xdr:from>
    <xdr:ext cx="171450" cy="123825"/>
    <xdr:sp macro="" textlink="">
      <xdr:nvSpPr>
        <xdr:cNvPr id="135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65" name="AutoShape 30"/>
        <xdr:cNvSpPr>
          <a:spLocks noChangeAspect="1" noChangeArrowheads="1"/>
        </xdr:cNvSpPr>
      </xdr:nvSpPr>
      <xdr:spPr bwMode="auto">
        <a:xfrm>
          <a:off x="9220200" y="958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7" name="AutoShape 16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6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4" name="AutoShape 30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5" name="AutoShape 16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7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2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56</xdr:row>
      <xdr:rowOff>0</xdr:rowOff>
    </xdr:from>
    <xdr:ext cx="171450" cy="123825"/>
    <xdr:sp macro="" textlink="">
      <xdr:nvSpPr>
        <xdr:cNvPr id="13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298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4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5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7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399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0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1" name="AutoShape 9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2" name="AutoShape 9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3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4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5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6" name="AutoShape 9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7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8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0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56</xdr:row>
      <xdr:rowOff>0</xdr:rowOff>
    </xdr:from>
    <xdr:ext cx="171450" cy="123825"/>
    <xdr:sp macro="" textlink="">
      <xdr:nvSpPr>
        <xdr:cNvPr id="141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106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2" name="AutoShape 16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19" name="AutoShape 30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0" name="AutoShape 16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6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7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8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29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0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1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2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3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9220200" y="903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4" name="AutoShape 16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1" name="AutoShape 30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2" name="AutoShape 16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4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50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51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2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5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69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0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1" name="AutoShape 9"/>
        <xdr:cNvSpPr>
          <a:spLocks noChangeAspect="1" noChangeArrowheads="1"/>
        </xdr:cNvSpPr>
      </xdr:nvSpPr>
      <xdr:spPr bwMode="auto">
        <a:xfrm>
          <a:off x="9220200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2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3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4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5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6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7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8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79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3" name="AutoShape 16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8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0" name="AutoShape 30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1" name="AutoShape 16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8" name="AutoShape 30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499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0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0" name="AutoShape 9"/>
        <xdr:cNvSpPr>
          <a:spLocks noChangeAspect="1" noChangeArrowheads="1"/>
        </xdr:cNvSpPr>
      </xdr:nvSpPr>
      <xdr:spPr bwMode="auto">
        <a:xfrm>
          <a:off x="92202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1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2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4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6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7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8" name="AutoShape 9"/>
        <xdr:cNvSpPr>
          <a:spLocks noChangeAspect="1" noChangeArrowheads="1"/>
        </xdr:cNvSpPr>
      </xdr:nvSpPr>
      <xdr:spPr bwMode="auto">
        <a:xfrm>
          <a:off x="9220200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19" name="AutoShape 9"/>
        <xdr:cNvSpPr>
          <a:spLocks noChangeAspect="1" noChangeArrowheads="1"/>
        </xdr:cNvSpPr>
      </xdr:nvSpPr>
      <xdr:spPr bwMode="auto">
        <a:xfrm>
          <a:off x="92202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0" name="AutoShape 9"/>
        <xdr:cNvSpPr>
          <a:spLocks noChangeAspect="1" noChangeArrowheads="1"/>
        </xdr:cNvSpPr>
      </xdr:nvSpPr>
      <xdr:spPr bwMode="auto">
        <a:xfrm>
          <a:off x="92202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1" name="AutoShape 9"/>
        <xdr:cNvSpPr>
          <a:spLocks noChangeAspect="1" noChangeArrowheads="1"/>
        </xdr:cNvSpPr>
      </xdr:nvSpPr>
      <xdr:spPr bwMode="auto">
        <a:xfrm>
          <a:off x="9220200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2" name="AutoShape 9"/>
        <xdr:cNvSpPr>
          <a:spLocks noChangeAspect="1" noChangeArrowheads="1"/>
        </xdr:cNvSpPr>
      </xdr:nvSpPr>
      <xdr:spPr bwMode="auto">
        <a:xfrm>
          <a:off x="92202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3" name="AutoShape 9"/>
        <xdr:cNvSpPr>
          <a:spLocks noChangeAspect="1" noChangeArrowheads="1"/>
        </xdr:cNvSpPr>
      </xdr:nvSpPr>
      <xdr:spPr bwMode="auto">
        <a:xfrm>
          <a:off x="92202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4" name="AutoShape 30"/>
        <xdr:cNvSpPr>
          <a:spLocks noChangeAspect="1" noChangeArrowheads="1"/>
        </xdr:cNvSpPr>
      </xdr:nvSpPr>
      <xdr:spPr bwMode="auto">
        <a:xfrm>
          <a:off x="9220200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7" name="AutoShape 16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2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4" name="AutoShape 30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5" name="AutoShape 16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3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4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56</xdr:row>
      <xdr:rowOff>0</xdr:rowOff>
    </xdr:from>
    <xdr:ext cx="171450" cy="123825"/>
    <xdr:sp macro="" textlink="">
      <xdr:nvSpPr>
        <xdr:cNvPr id="154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2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4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5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6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9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50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9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5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7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3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3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7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7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8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1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11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12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16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0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2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5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7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9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0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3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5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7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6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9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0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9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3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4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7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9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0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2018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9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22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3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4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6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47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83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0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11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30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5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7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8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7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5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24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5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7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29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4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58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6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9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7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3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05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06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0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8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0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2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6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4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3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8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9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97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5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599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04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6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1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3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0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03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4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8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9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1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3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7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8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6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6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7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7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71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2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75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6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80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8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88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9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1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9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3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4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2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7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1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1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9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0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1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2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2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9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4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2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2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3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0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085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6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7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9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90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0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10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46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74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8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3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8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39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4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8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50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8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87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8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3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8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38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392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39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0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21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2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3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32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50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68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69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1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3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8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4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7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5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5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83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6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2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62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6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67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8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69" name="AutoShape 21"/>
        <xdr:cNvSpPr>
          <a:spLocks noChangeAspect="1" noChangeArrowheads="1"/>
        </xdr:cNvSpPr>
      </xdr:nvSpPr>
      <xdr:spPr bwMode="auto">
        <a:xfrm>
          <a:off x="123825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0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71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4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5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7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9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80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1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2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3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4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5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6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8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9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90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1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692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93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4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695" name="AutoShape 30"/>
        <xdr:cNvSpPr>
          <a:spLocks noChangeAspect="1" noChangeArrowheads="1"/>
        </xdr:cNvSpPr>
      </xdr:nvSpPr>
      <xdr:spPr bwMode="auto">
        <a:xfrm>
          <a:off x="238125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7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01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5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06" name="AutoShape 21"/>
        <xdr:cNvSpPr>
          <a:spLocks noChangeAspect="1" noChangeArrowheads="1"/>
        </xdr:cNvSpPr>
      </xdr:nvSpPr>
      <xdr:spPr bwMode="auto">
        <a:xfrm>
          <a:off x="45339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7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08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0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1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2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5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6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7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8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29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30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31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32" name="AutoShape 30"/>
        <xdr:cNvSpPr>
          <a:spLocks noChangeAspect="1" noChangeArrowheads="1"/>
        </xdr:cNvSpPr>
      </xdr:nvSpPr>
      <xdr:spPr bwMode="auto">
        <a:xfrm>
          <a:off x="4648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4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8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43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4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5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5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5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5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56</xdr:row>
      <xdr:rowOff>0</xdr:rowOff>
    </xdr:from>
    <xdr:ext cx="171450" cy="123825"/>
    <xdr:sp macro="" textlink="">
      <xdr:nvSpPr>
        <xdr:cNvPr id="3761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2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3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4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5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6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7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8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69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7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56</xdr:row>
      <xdr:rowOff>0</xdr:rowOff>
    </xdr:from>
    <xdr:ext cx="171450" cy="123825"/>
    <xdr:sp macro="" textlink="">
      <xdr:nvSpPr>
        <xdr:cNvPr id="377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77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7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7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7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77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171450</xdr:colOff>
      <xdr:row>56</xdr:row>
      <xdr:rowOff>123825</xdr:rowOff>
    </xdr:to>
    <xdr:sp macro="" textlink="">
      <xdr:nvSpPr>
        <xdr:cNvPr id="377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4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8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9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56</xdr:row>
      <xdr:rowOff>0</xdr:rowOff>
    </xdr:from>
    <xdr:ext cx="171450" cy="123825"/>
    <xdr:sp macro="" textlink="">
      <xdr:nvSpPr>
        <xdr:cNvPr id="379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2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79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3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4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5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09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0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1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3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4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5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7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1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0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7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8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2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5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7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8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39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0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1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2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49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0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5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5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5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5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386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6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68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6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0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1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2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3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4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5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7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8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79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0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1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2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3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87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8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171450</xdr:colOff>
      <xdr:row>56</xdr:row>
      <xdr:rowOff>123825</xdr:rowOff>
    </xdr:to>
    <xdr:sp macro="" textlink="">
      <xdr:nvSpPr>
        <xdr:cNvPr id="38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4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5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89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2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3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0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39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5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7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8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19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0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1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29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2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39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0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56</xdr:row>
      <xdr:rowOff>0</xdr:rowOff>
    </xdr:from>
    <xdr:ext cx="171450" cy="123825"/>
    <xdr:sp macro="" textlink="">
      <xdr:nvSpPr>
        <xdr:cNvPr id="39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2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171450</xdr:colOff>
      <xdr:row>43</xdr:row>
      <xdr:rowOff>123825</xdr:rowOff>
    </xdr:to>
    <xdr:sp macro="" textlink="">
      <xdr:nvSpPr>
        <xdr:cNvPr id="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171450</xdr:colOff>
      <xdr:row>47</xdr:row>
      <xdr:rowOff>123825</xdr:rowOff>
    </xdr:to>
    <xdr:sp macro="" textlink="">
      <xdr:nvSpPr>
        <xdr:cNvPr id="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171450</xdr:colOff>
      <xdr:row>39</xdr:row>
      <xdr:rowOff>123825</xdr:rowOff>
    </xdr:to>
    <xdr:sp macro="" textlink="">
      <xdr:nvSpPr>
        <xdr:cNvPr id="1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171450</xdr:colOff>
      <xdr:row>42</xdr:row>
      <xdr:rowOff>123825</xdr:rowOff>
    </xdr:to>
    <xdr:sp macro="" textlink="">
      <xdr:nvSpPr>
        <xdr:cNvPr id="1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171450</xdr:colOff>
      <xdr:row>46</xdr:row>
      <xdr:rowOff>123825</xdr:rowOff>
    </xdr:to>
    <xdr:sp macro="" textlink="">
      <xdr:nvSpPr>
        <xdr:cNvPr id="1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1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4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15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16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17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18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19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331258</xdr:colOff>
      <xdr:row>39</xdr:row>
      <xdr:rowOff>28575</xdr:rowOff>
    </xdr:from>
    <xdr:ext cx="171450" cy="123825"/>
    <xdr:sp macro="" textlink="">
      <xdr:nvSpPr>
        <xdr:cNvPr id="20" name="AutoShape 9"/>
        <xdr:cNvSpPr>
          <a:spLocks noChangeAspect="1" noChangeArrowheads="1"/>
        </xdr:cNvSpPr>
      </xdr:nvSpPr>
      <xdr:spPr bwMode="auto">
        <a:xfrm>
          <a:off x="4531783" y="7191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1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23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24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25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26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0</xdr:rowOff>
    </xdr:from>
    <xdr:ext cx="171450" cy="123825"/>
    <xdr:sp macro="" textlink="">
      <xdr:nvSpPr>
        <xdr:cNvPr id="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466725</xdr:colOff>
      <xdr:row>36</xdr:row>
      <xdr:rowOff>28575</xdr:rowOff>
    </xdr:from>
    <xdr:ext cx="171450" cy="123825"/>
    <xdr:sp macro="" textlink="">
      <xdr:nvSpPr>
        <xdr:cNvPr id="3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2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44</xdr:row>
      <xdr:rowOff>0</xdr:rowOff>
    </xdr:from>
    <xdr:to>
      <xdr:col>11</xdr:col>
      <xdr:colOff>171450</xdr:colOff>
      <xdr:row>44</xdr:row>
      <xdr:rowOff>123825</xdr:rowOff>
    </xdr:to>
    <xdr:sp macro="" textlink="">
      <xdr:nvSpPr>
        <xdr:cNvPr id="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55</xdr:row>
      <xdr:rowOff>0</xdr:rowOff>
    </xdr:from>
    <xdr:to>
      <xdr:col>11</xdr:col>
      <xdr:colOff>171450</xdr:colOff>
      <xdr:row>55</xdr:row>
      <xdr:rowOff>123825</xdr:rowOff>
    </xdr:to>
    <xdr:sp macro="" textlink="">
      <xdr:nvSpPr>
        <xdr:cNvPr id="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171450</xdr:colOff>
      <xdr:row>50</xdr:row>
      <xdr:rowOff>123825</xdr:rowOff>
    </xdr:to>
    <xdr:sp macro="" textlink="">
      <xdr:nvSpPr>
        <xdr:cNvPr id="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1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3" name="AutoShape 16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4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50</xdr:row>
      <xdr:rowOff>0</xdr:rowOff>
    </xdr:from>
    <xdr:ext cx="171450" cy="123825"/>
    <xdr:sp macro="" textlink="">
      <xdr:nvSpPr>
        <xdr:cNvPr id="52" name="AutoShape 30"/>
        <xdr:cNvSpPr>
          <a:spLocks noChangeAspect="1" noChangeArrowheads="1"/>
        </xdr:cNvSpPr>
      </xdr:nvSpPr>
      <xdr:spPr bwMode="auto">
        <a:xfrm>
          <a:off x="8010525" y="9286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171450" cy="123825"/>
    <xdr:sp macro="" textlink="">
      <xdr:nvSpPr>
        <xdr:cNvPr id="5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4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171450</xdr:colOff>
      <xdr:row>49</xdr:row>
      <xdr:rowOff>123825</xdr:rowOff>
    </xdr:to>
    <xdr:sp macro="" textlink="">
      <xdr:nvSpPr>
        <xdr:cNvPr id="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5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1" name="AutoShape 30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2" name="AutoShape 16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71450" cy="123825"/>
    <xdr:sp macro="" textlink="">
      <xdr:nvSpPr>
        <xdr:cNvPr id="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9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6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7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7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7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7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7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8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2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3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84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85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86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87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88" name="AutoShape 9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89" name="AutoShape 9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9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9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9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93" name="AutoShape 9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9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9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9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55</xdr:row>
      <xdr:rowOff>0</xdr:rowOff>
    </xdr:from>
    <xdr:ext cx="171450" cy="123825"/>
    <xdr:sp macro="" textlink="">
      <xdr:nvSpPr>
        <xdr:cNvPr id="9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99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6" name="AutoShape 30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7" name="AutoShape 16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0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1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51955</xdr:rowOff>
    </xdr:from>
    <xdr:ext cx="171450" cy="123825"/>
    <xdr:sp macro="" textlink="">
      <xdr:nvSpPr>
        <xdr:cNvPr id="11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40525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65809</xdr:rowOff>
    </xdr:from>
    <xdr:ext cx="171450" cy="123825"/>
    <xdr:sp macro="" textlink="">
      <xdr:nvSpPr>
        <xdr:cNvPr id="11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164523</xdr:rowOff>
    </xdr:from>
    <xdr:ext cx="171450" cy="123825"/>
    <xdr:sp macro="" textlink="">
      <xdr:nvSpPr>
        <xdr:cNvPr id="11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9823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95250</xdr:rowOff>
    </xdr:from>
    <xdr:ext cx="171450" cy="123825"/>
    <xdr:sp macro="" textlink="">
      <xdr:nvSpPr>
        <xdr:cNvPr id="11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01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9525</xdr:rowOff>
    </xdr:from>
    <xdr:ext cx="171450" cy="123825"/>
    <xdr:sp macro="" textlink="">
      <xdr:nvSpPr>
        <xdr:cNvPr id="11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39</xdr:row>
      <xdr:rowOff>0</xdr:rowOff>
    </xdr:from>
    <xdr:ext cx="171450" cy="123825"/>
    <xdr:sp macro="" textlink="">
      <xdr:nvSpPr>
        <xdr:cNvPr id="11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1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40</xdr:row>
      <xdr:rowOff>0</xdr:rowOff>
    </xdr:from>
    <xdr:ext cx="171450" cy="123825"/>
    <xdr:sp macro="" textlink="">
      <xdr:nvSpPr>
        <xdr:cNvPr id="11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47</xdr:row>
      <xdr:rowOff>142875</xdr:rowOff>
    </xdr:from>
    <xdr:ext cx="171450" cy="123825"/>
    <xdr:sp macro="" textlink="">
      <xdr:nvSpPr>
        <xdr:cNvPr id="12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39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1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8" name="AutoShape 30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29" name="AutoShape 16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44</xdr:row>
      <xdr:rowOff>0</xdr:rowOff>
    </xdr:from>
    <xdr:ext cx="171450" cy="123825"/>
    <xdr:sp macro="" textlink="">
      <xdr:nvSpPr>
        <xdr:cNvPr id="13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95250</xdr:rowOff>
    </xdr:from>
    <xdr:ext cx="171450" cy="123825"/>
    <xdr:sp macro="" textlink="">
      <xdr:nvSpPr>
        <xdr:cNvPr id="13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20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7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54</xdr:row>
      <xdr:rowOff>0</xdr:rowOff>
    </xdr:from>
    <xdr:ext cx="171450" cy="123825"/>
    <xdr:sp macro="" textlink="">
      <xdr:nvSpPr>
        <xdr:cNvPr id="138" name="AutoShape 9"/>
        <xdr:cNvSpPr>
          <a:spLocks noChangeAspect="1" noChangeArrowheads="1"/>
        </xdr:cNvSpPr>
      </xdr:nvSpPr>
      <xdr:spPr bwMode="auto">
        <a:xfrm>
          <a:off x="8010525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3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171450</xdr:colOff>
      <xdr:row>42</xdr:row>
      <xdr:rowOff>123825</xdr:rowOff>
    </xdr:to>
    <xdr:sp macro="" textlink="">
      <xdr:nvSpPr>
        <xdr:cNvPr id="14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34</xdr:row>
      <xdr:rowOff>0</xdr:rowOff>
    </xdr:from>
    <xdr:to>
      <xdr:col>11</xdr:col>
      <xdr:colOff>171450</xdr:colOff>
      <xdr:row>34</xdr:row>
      <xdr:rowOff>123825</xdr:rowOff>
    </xdr:to>
    <xdr:sp macro="" textlink="">
      <xdr:nvSpPr>
        <xdr:cNvPr id="1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4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171450</xdr:colOff>
      <xdr:row>46</xdr:row>
      <xdr:rowOff>123825</xdr:rowOff>
    </xdr:to>
    <xdr:sp macro="" textlink="">
      <xdr:nvSpPr>
        <xdr:cNvPr id="1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38</xdr:row>
      <xdr:rowOff>0</xdr:rowOff>
    </xdr:from>
    <xdr:to>
      <xdr:col>11</xdr:col>
      <xdr:colOff>171450</xdr:colOff>
      <xdr:row>38</xdr:row>
      <xdr:rowOff>123825</xdr:rowOff>
    </xdr:to>
    <xdr:sp macro="" textlink="">
      <xdr:nvSpPr>
        <xdr:cNvPr id="14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41</xdr:row>
      <xdr:rowOff>0</xdr:rowOff>
    </xdr:from>
    <xdr:to>
      <xdr:col>11</xdr:col>
      <xdr:colOff>171450</xdr:colOff>
      <xdr:row>41</xdr:row>
      <xdr:rowOff>123825</xdr:rowOff>
    </xdr:to>
    <xdr:sp macro="" textlink="">
      <xdr:nvSpPr>
        <xdr:cNvPr id="14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45</xdr:row>
      <xdr:rowOff>0</xdr:rowOff>
    </xdr:from>
    <xdr:to>
      <xdr:col>11</xdr:col>
      <xdr:colOff>171450</xdr:colOff>
      <xdr:row>45</xdr:row>
      <xdr:rowOff>123825</xdr:rowOff>
    </xdr:to>
    <xdr:sp macro="" textlink="">
      <xdr:nvSpPr>
        <xdr:cNvPr id="15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51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2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3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54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55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56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57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104775</xdr:rowOff>
    </xdr:from>
    <xdr:ext cx="171450" cy="123825"/>
    <xdr:sp macro="" textlink="">
      <xdr:nvSpPr>
        <xdr:cNvPr id="158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5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6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6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16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6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6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165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142875</xdr:rowOff>
    </xdr:from>
    <xdr:ext cx="171450" cy="123825"/>
    <xdr:sp macro="" textlink="">
      <xdr:nvSpPr>
        <xdr:cNvPr id="166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171450" cy="123825"/>
    <xdr:sp macro="" textlink="">
      <xdr:nvSpPr>
        <xdr:cNvPr id="16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35</xdr:row>
      <xdr:rowOff>28575</xdr:rowOff>
    </xdr:from>
    <xdr:ext cx="171450" cy="123825"/>
    <xdr:sp macro="" textlink="">
      <xdr:nvSpPr>
        <xdr:cNvPr id="1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0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48</xdr:row>
      <xdr:rowOff>0</xdr:rowOff>
    </xdr:from>
    <xdr:to>
      <xdr:col>11</xdr:col>
      <xdr:colOff>171450</xdr:colOff>
      <xdr:row>48</xdr:row>
      <xdr:rowOff>123825</xdr:rowOff>
    </xdr:to>
    <xdr:sp macro="" textlink="">
      <xdr:nvSpPr>
        <xdr:cNvPr id="1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7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8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7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185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37</xdr:row>
      <xdr:rowOff>0</xdr:rowOff>
    </xdr:from>
    <xdr:ext cx="171450" cy="123825"/>
    <xdr:sp macro="" textlink="">
      <xdr:nvSpPr>
        <xdr:cNvPr id="186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8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8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8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19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34</xdr:row>
      <xdr:rowOff>0</xdr:rowOff>
    </xdr:from>
    <xdr:ext cx="171450" cy="123825"/>
    <xdr:sp macro="" textlink="">
      <xdr:nvSpPr>
        <xdr:cNvPr id="1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19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6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197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38</xdr:row>
      <xdr:rowOff>0</xdr:rowOff>
    </xdr:from>
    <xdr:ext cx="171450" cy="123825"/>
    <xdr:sp macro="" textlink="">
      <xdr:nvSpPr>
        <xdr:cNvPr id="198" name="AutoShape 9"/>
        <xdr:cNvSpPr>
          <a:spLocks noChangeAspect="1" noChangeArrowheads="1"/>
        </xdr:cNvSpPr>
      </xdr:nvSpPr>
      <xdr:spPr bwMode="auto">
        <a:xfrm>
          <a:off x="80105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199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0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1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2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3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04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5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41</xdr:row>
      <xdr:rowOff>0</xdr:rowOff>
    </xdr:from>
    <xdr:ext cx="171450" cy="123825"/>
    <xdr:sp macro="" textlink="">
      <xdr:nvSpPr>
        <xdr:cNvPr id="206" name="AutoShape 9"/>
        <xdr:cNvSpPr>
          <a:spLocks noChangeAspect="1" noChangeArrowheads="1"/>
        </xdr:cNvSpPr>
      </xdr:nvSpPr>
      <xdr:spPr bwMode="auto">
        <a:xfrm>
          <a:off x="8010525" y="7543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0</xdr:rowOff>
    </xdr:from>
    <xdr:ext cx="171450" cy="123825"/>
    <xdr:sp macro="" textlink="">
      <xdr:nvSpPr>
        <xdr:cNvPr id="207" name="AutoShape 9"/>
        <xdr:cNvSpPr>
          <a:spLocks noChangeAspect="1" noChangeArrowheads="1"/>
        </xdr:cNvSpPr>
      </xdr:nvSpPr>
      <xdr:spPr bwMode="auto">
        <a:xfrm>
          <a:off x="80105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43</xdr:row>
      <xdr:rowOff>0</xdr:rowOff>
    </xdr:from>
    <xdr:ext cx="171450" cy="123825"/>
    <xdr:sp macro="" textlink="">
      <xdr:nvSpPr>
        <xdr:cNvPr id="208" name="AutoShape 9"/>
        <xdr:cNvSpPr>
          <a:spLocks noChangeAspect="1" noChangeArrowheads="1"/>
        </xdr:cNvSpPr>
      </xdr:nvSpPr>
      <xdr:spPr bwMode="auto">
        <a:xfrm>
          <a:off x="80105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45</xdr:row>
      <xdr:rowOff>0</xdr:rowOff>
    </xdr:from>
    <xdr:ext cx="171450" cy="123825"/>
    <xdr:sp macro="" textlink="">
      <xdr:nvSpPr>
        <xdr:cNvPr id="209" name="AutoShape 9"/>
        <xdr:cNvSpPr>
          <a:spLocks noChangeAspect="1" noChangeArrowheads="1"/>
        </xdr:cNvSpPr>
      </xdr:nvSpPr>
      <xdr:spPr bwMode="auto">
        <a:xfrm>
          <a:off x="8010525" y="8305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46</xdr:row>
      <xdr:rowOff>0</xdr:rowOff>
    </xdr:from>
    <xdr:ext cx="171450" cy="123825"/>
    <xdr:sp macro="" textlink="">
      <xdr:nvSpPr>
        <xdr:cNvPr id="210" name="AutoShape 9"/>
        <xdr:cNvSpPr>
          <a:spLocks noChangeAspect="1" noChangeArrowheads="1"/>
        </xdr:cNvSpPr>
      </xdr:nvSpPr>
      <xdr:spPr bwMode="auto">
        <a:xfrm>
          <a:off x="80105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36</xdr:row>
      <xdr:rowOff>304800</xdr:rowOff>
    </xdr:from>
    <xdr:ext cx="171450" cy="123825"/>
    <xdr:sp macro="" textlink="">
      <xdr:nvSpPr>
        <xdr:cNvPr id="211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95250</xdr:colOff>
      <xdr:row>35</xdr:row>
      <xdr:rowOff>180975</xdr:rowOff>
    </xdr:from>
    <xdr:ext cx="171450" cy="123825"/>
    <xdr:sp macro="" textlink="">
      <xdr:nvSpPr>
        <xdr:cNvPr id="21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105775" y="6524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42</xdr:row>
      <xdr:rowOff>133350</xdr:rowOff>
    </xdr:from>
    <xdr:ext cx="171450" cy="123825"/>
    <xdr:sp macro="" textlink="">
      <xdr:nvSpPr>
        <xdr:cNvPr id="21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6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4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1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1" name="AutoShape 30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2" name="AutoShape 16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48</xdr:row>
      <xdr:rowOff>0</xdr:rowOff>
    </xdr:from>
    <xdr:ext cx="171450" cy="123825"/>
    <xdr:sp macro="" textlink="">
      <xdr:nvSpPr>
        <xdr:cNvPr id="22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96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29" name="AutoShape 15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25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26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6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6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27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27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33350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1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9525</xdr:rowOff>
    </xdr:from>
    <xdr:ext cx="171450" cy="123825"/>
    <xdr:sp macro="" textlink="">
      <xdr:nvSpPr>
        <xdr:cNvPr id="3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26" name="AutoShape 15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3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3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37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3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3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47625</xdr:rowOff>
    </xdr:from>
    <xdr:ext cx="171450" cy="123825"/>
    <xdr:sp macro="" textlink="">
      <xdr:nvSpPr>
        <xdr:cNvPr id="40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0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40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38100</xdr:rowOff>
    </xdr:from>
    <xdr:ext cx="171450" cy="123825"/>
    <xdr:sp macro="" textlink="">
      <xdr:nvSpPr>
        <xdr:cNvPr id="41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2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14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104775</xdr:rowOff>
    </xdr:from>
    <xdr:ext cx="171450" cy="123825"/>
    <xdr:sp macro="" textlink="">
      <xdr:nvSpPr>
        <xdr:cNvPr id="42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619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3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4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4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4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5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4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2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2638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171450" cy="123825"/>
    <xdr:sp macro="" textlink="">
      <xdr:nvSpPr>
        <xdr:cNvPr id="47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14</xdr:row>
      <xdr:rowOff>0</xdr:rowOff>
    </xdr:from>
    <xdr:ext cx="171450" cy="123825"/>
    <xdr:sp macro="" textlink="">
      <xdr:nvSpPr>
        <xdr:cNvPr id="48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74084</xdr:rowOff>
    </xdr:from>
    <xdr:ext cx="171450" cy="123825"/>
    <xdr:sp macro="" textlink="">
      <xdr:nvSpPr>
        <xdr:cNvPr id="48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407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8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28</xdr:row>
      <xdr:rowOff>0</xdr:rowOff>
    </xdr:from>
    <xdr:ext cx="171450" cy="123825"/>
    <xdr:sp macro="" textlink="">
      <xdr:nvSpPr>
        <xdr:cNvPr id="49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5048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4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24</xdr:row>
      <xdr:rowOff>0</xdr:rowOff>
    </xdr:from>
    <xdr:ext cx="171450" cy="123825"/>
    <xdr:sp macro="" textlink="">
      <xdr:nvSpPr>
        <xdr:cNvPr id="49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4324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3" name="AutoShape 16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0</xdr:rowOff>
    </xdr:from>
    <xdr:ext cx="171450" cy="123825"/>
    <xdr:sp macro="" textlink="">
      <xdr:nvSpPr>
        <xdr:cNvPr id="4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22</xdr:row>
      <xdr:rowOff>169334</xdr:rowOff>
    </xdr:from>
    <xdr:ext cx="171450" cy="123825"/>
    <xdr:sp macro="" textlink="">
      <xdr:nvSpPr>
        <xdr:cNvPr id="49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4131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4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9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49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76200</xdr:rowOff>
    </xdr:from>
    <xdr:ext cx="171450" cy="123825"/>
    <xdr:sp macro="" textlink="">
      <xdr:nvSpPr>
        <xdr:cNvPr id="500" name="AutoShape 15"/>
        <xdr:cNvSpPr>
          <a:spLocks noChangeAspect="1" noChangeArrowheads="1"/>
        </xdr:cNvSpPr>
      </xdr:nvSpPr>
      <xdr:spPr bwMode="auto">
        <a:xfrm>
          <a:off x="9220200" y="1323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7</xdr:row>
      <xdr:rowOff>0</xdr:rowOff>
    </xdr:from>
    <xdr:ext cx="171450" cy="123825"/>
    <xdr:sp macro="" textlink="">
      <xdr:nvSpPr>
        <xdr:cNvPr id="50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127000</xdr:rowOff>
    </xdr:from>
    <xdr:ext cx="171450" cy="123825"/>
    <xdr:sp macro="" textlink="">
      <xdr:nvSpPr>
        <xdr:cNvPr id="50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537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09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1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14" name="AutoShape 2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33350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33350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27" name="AutoShape 17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47625</xdr:rowOff>
    </xdr:from>
    <xdr:ext cx="171450" cy="123825"/>
    <xdr:sp macro="" textlink="">
      <xdr:nvSpPr>
        <xdr:cNvPr id="53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527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53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53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38100</xdr:rowOff>
    </xdr:from>
    <xdr:ext cx="171450" cy="123825"/>
    <xdr:sp macro="" textlink="">
      <xdr:nvSpPr>
        <xdr:cNvPr id="53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67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1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4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5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6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5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5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59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0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1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1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2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63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4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5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6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57" name="AutoShape 3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66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38100</xdr:rowOff>
    </xdr:from>
    <xdr:ext cx="171450" cy="123825"/>
    <xdr:sp macro="" textlink="">
      <xdr:nvSpPr>
        <xdr:cNvPr id="66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5448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63" name="AutoShape 2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104775</xdr:rowOff>
    </xdr:from>
    <xdr:ext cx="171450" cy="123825"/>
    <xdr:sp macro="" textlink="">
      <xdr:nvSpPr>
        <xdr:cNvPr id="67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5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6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0</xdr:rowOff>
    </xdr:from>
    <xdr:ext cx="171450" cy="123825"/>
    <xdr:sp macro="" textlink="">
      <xdr:nvSpPr>
        <xdr:cNvPr id="68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5410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8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89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0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47625</xdr:rowOff>
    </xdr:from>
    <xdr:ext cx="171450" cy="123825"/>
    <xdr:sp macro="" textlink="">
      <xdr:nvSpPr>
        <xdr:cNvPr id="691" name="AutoShape 3"/>
        <xdr:cNvSpPr>
          <a:spLocks noChangeAspect="1" noChangeArrowheads="1"/>
        </xdr:cNvSpPr>
      </xdr:nvSpPr>
      <xdr:spPr bwMode="auto">
        <a:xfrm>
          <a:off x="9220200" y="5457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2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3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123825</xdr:rowOff>
    </xdr:from>
    <xdr:ext cx="171450" cy="123825"/>
    <xdr:sp macro="" textlink="">
      <xdr:nvSpPr>
        <xdr:cNvPr id="694" name="AutoShape 3"/>
        <xdr:cNvSpPr>
          <a:spLocks noChangeAspect="1" noChangeArrowheads="1"/>
        </xdr:cNvSpPr>
      </xdr:nvSpPr>
      <xdr:spPr bwMode="auto">
        <a:xfrm>
          <a:off x="92202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13</xdr:row>
      <xdr:rowOff>85725</xdr:rowOff>
    </xdr:from>
    <xdr:ext cx="171450" cy="123825"/>
    <xdr:sp macro="" textlink="">
      <xdr:nvSpPr>
        <xdr:cNvPr id="695" name="AutoShape 3"/>
        <xdr:cNvSpPr>
          <a:spLocks noChangeAspect="1" noChangeArrowheads="1"/>
        </xdr:cNvSpPr>
      </xdr:nvSpPr>
      <xdr:spPr bwMode="auto">
        <a:xfrm>
          <a:off x="9220200" y="2419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6" name="AutoShape 1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697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69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699" name="AutoShape 16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0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1" name="AutoShape 16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702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03" name="AutoShape 10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0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0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1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724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2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3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3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60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7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770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77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7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788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7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7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7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0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07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1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85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853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85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5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86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864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88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33350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901" name="AutoShape 10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02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4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95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33350"/>
    <xdr:sp macro="" textlink="">
      <xdr:nvSpPr>
        <xdr:cNvPr id="954" name="AutoShape 3"/>
        <xdr:cNvSpPr>
          <a:spLocks noChangeAspect="1" noChangeArrowheads="1"/>
        </xdr:cNvSpPr>
      </xdr:nvSpPr>
      <xdr:spPr bwMode="auto">
        <a:xfrm>
          <a:off x="9220200" y="33623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5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47625</xdr:rowOff>
    </xdr:from>
    <xdr:ext cx="171450" cy="123825"/>
    <xdr:sp macro="" textlink="">
      <xdr:nvSpPr>
        <xdr:cNvPr id="975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7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8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8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9525</xdr:rowOff>
    </xdr:from>
    <xdr:ext cx="171450" cy="123825"/>
    <xdr:sp macro="" textlink="">
      <xdr:nvSpPr>
        <xdr:cNvPr id="99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104775</xdr:rowOff>
    </xdr:from>
    <xdr:ext cx="171450" cy="123825"/>
    <xdr:sp macro="" textlink="">
      <xdr:nvSpPr>
        <xdr:cNvPr id="10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06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104775</xdr:rowOff>
    </xdr:from>
    <xdr:ext cx="171450" cy="123825"/>
    <xdr:sp macro="" textlink="">
      <xdr:nvSpPr>
        <xdr:cNvPr id="10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30</xdr:row>
      <xdr:rowOff>171450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9220200" y="5581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1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47625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9525</xdr:rowOff>
    </xdr:from>
    <xdr:ext cx="171450" cy="123825"/>
    <xdr:sp macro="" textlink="">
      <xdr:nvSpPr>
        <xdr:cNvPr id="10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0</xdr:rowOff>
    </xdr:from>
    <xdr:ext cx="171450" cy="123825"/>
    <xdr:sp macro="" textlink="">
      <xdr:nvSpPr>
        <xdr:cNvPr id="1034" name="AutoShape 15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47625</xdr:rowOff>
    </xdr:from>
    <xdr:ext cx="171450" cy="123825"/>
    <xdr:sp macro="" textlink="">
      <xdr:nvSpPr>
        <xdr:cNvPr id="10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38100</xdr:rowOff>
    </xdr:from>
    <xdr:ext cx="171450" cy="123825"/>
    <xdr:sp macro="" textlink="">
      <xdr:nvSpPr>
        <xdr:cNvPr id="10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4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45" name="AutoShape 10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0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3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2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19</xdr:row>
      <xdr:rowOff>0</xdr:rowOff>
    </xdr:from>
    <xdr:ext cx="171450" cy="123825"/>
    <xdr:sp macro="" textlink="">
      <xdr:nvSpPr>
        <xdr:cNvPr id="1063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4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7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8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6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1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104775</xdr:rowOff>
    </xdr:from>
    <xdr:ext cx="171450" cy="123825"/>
    <xdr:sp macro="" textlink="">
      <xdr:nvSpPr>
        <xdr:cNvPr id="10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7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123825</xdr:rowOff>
    </xdr:from>
    <xdr:ext cx="171450" cy="123825"/>
    <xdr:sp macro="" textlink="">
      <xdr:nvSpPr>
        <xdr:cNvPr id="1078" name="AutoShape 3"/>
        <xdr:cNvSpPr>
          <a:spLocks noChangeAspect="1" noChangeArrowheads="1"/>
        </xdr:cNvSpPr>
      </xdr:nvSpPr>
      <xdr:spPr bwMode="auto">
        <a:xfrm>
          <a:off x="92202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17</xdr:row>
      <xdr:rowOff>304800</xdr:rowOff>
    </xdr:from>
    <xdr:ext cx="171450" cy="123825"/>
    <xdr:sp macro="" textlink="">
      <xdr:nvSpPr>
        <xdr:cNvPr id="1081" name="AutoShape 9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0</xdr:rowOff>
    </xdr:from>
    <xdr:ext cx="171450" cy="123825"/>
    <xdr:sp macro="" textlink="">
      <xdr:nvSpPr>
        <xdr:cNvPr id="1082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18</xdr:row>
      <xdr:rowOff>120650</xdr:rowOff>
    </xdr:from>
    <xdr:ext cx="171450" cy="123825"/>
    <xdr:sp macro="" textlink="">
      <xdr:nvSpPr>
        <xdr:cNvPr id="108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359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4" name="AutoShape 13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6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47625</xdr:rowOff>
    </xdr:from>
    <xdr:ext cx="171450" cy="123825"/>
    <xdr:sp macro="" textlink="">
      <xdr:nvSpPr>
        <xdr:cNvPr id="109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09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09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47625</xdr:rowOff>
    </xdr:from>
    <xdr:ext cx="171450" cy="123825"/>
    <xdr:sp macro="" textlink="">
      <xdr:nvSpPr>
        <xdr:cNvPr id="109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09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0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10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38100</xdr:rowOff>
    </xdr:from>
    <xdr:ext cx="171450" cy="123825"/>
    <xdr:sp macro="" textlink="">
      <xdr:nvSpPr>
        <xdr:cNvPr id="110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5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0" name="AutoShape 17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6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104775</xdr:rowOff>
    </xdr:from>
    <xdr:ext cx="171450" cy="123825"/>
    <xdr:sp macro="" textlink="">
      <xdr:nvSpPr>
        <xdr:cNvPr id="11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5695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6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7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9525</xdr:rowOff>
    </xdr:from>
    <xdr:ext cx="171450" cy="123825"/>
    <xdr:sp macro="" textlink="">
      <xdr:nvSpPr>
        <xdr:cNvPr id="11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07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9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1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0</xdr:rowOff>
    </xdr:from>
    <xdr:ext cx="171450" cy="123825"/>
    <xdr:sp macro="" textlink="">
      <xdr:nvSpPr>
        <xdr:cNvPr id="1199" name="AutoShape 14"/>
        <xdr:cNvSpPr>
          <a:spLocks noChangeAspect="1" noChangeArrowheads="1"/>
        </xdr:cNvSpPr>
      </xdr:nvSpPr>
      <xdr:spPr bwMode="auto">
        <a:xfrm>
          <a:off x="92202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104775</xdr:rowOff>
    </xdr:from>
    <xdr:ext cx="171450" cy="123825"/>
    <xdr:sp macro="" textlink="">
      <xdr:nvSpPr>
        <xdr:cNvPr id="120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257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0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6</xdr:row>
      <xdr:rowOff>85725</xdr:rowOff>
    </xdr:from>
    <xdr:ext cx="171450" cy="123825"/>
    <xdr:sp macro="" textlink="">
      <xdr:nvSpPr>
        <xdr:cNvPr id="122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152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5715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12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552450</xdr:colOff>
      <xdr:row>12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163050" y="2276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31</xdr:row>
      <xdr:rowOff>123825</xdr:rowOff>
    </xdr:from>
    <xdr:ext cx="171450" cy="133350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220200" y="57150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96561" cy="163512"/>
    <xdr:sp macro="" textlink="">
      <xdr:nvSpPr>
        <xdr:cNvPr id="1272" name="AutoShape 21"/>
        <xdr:cNvSpPr>
          <a:spLocks noChangeAspect="1" noChangeArrowheads="1"/>
        </xdr:cNvSpPr>
      </xdr:nvSpPr>
      <xdr:spPr bwMode="auto">
        <a:xfrm>
          <a:off x="0" y="10696575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3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7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8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7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8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5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8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29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0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13</xdr:col>
      <xdr:colOff>0</xdr:colOff>
      <xdr:row>33</xdr:row>
      <xdr:rowOff>20411</xdr:rowOff>
    </xdr:from>
    <xdr:to>
      <xdr:col>13</xdr:col>
      <xdr:colOff>165265</xdr:colOff>
      <xdr:row>33</xdr:row>
      <xdr:rowOff>144236</xdr:rowOff>
    </xdr:to>
    <xdr:sp macro="" textlink="">
      <xdr:nvSpPr>
        <xdr:cNvPr id="130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13</xdr:col>
      <xdr:colOff>0</xdr:colOff>
      <xdr:row>33</xdr:row>
      <xdr:rowOff>123825</xdr:rowOff>
    </xdr:from>
    <xdr:ext cx="171450" cy="123825"/>
    <xdr:sp macro="" textlink="">
      <xdr:nvSpPr>
        <xdr:cNvPr id="1310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6076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31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21</xdr:row>
      <xdr:rowOff>0</xdr:rowOff>
    </xdr:from>
    <xdr:ext cx="171450" cy="123825"/>
    <xdr:sp macro="" textlink="">
      <xdr:nvSpPr>
        <xdr:cNvPr id="131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6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19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3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4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2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3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0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1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4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4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3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5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5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5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51</xdr:row>
      <xdr:rowOff>104775</xdr:rowOff>
    </xdr:from>
    <xdr:ext cx="171450" cy="123825"/>
    <xdr:sp macro="" textlink="">
      <xdr:nvSpPr>
        <xdr:cNvPr id="1364" name="AutoShape 30"/>
        <xdr:cNvSpPr>
          <a:spLocks noChangeAspect="1" noChangeArrowheads="1"/>
        </xdr:cNvSpPr>
      </xdr:nvSpPr>
      <xdr:spPr bwMode="auto">
        <a:xfrm>
          <a:off x="9220200" y="9582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6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3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4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38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8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39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7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0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55</xdr:row>
      <xdr:rowOff>0</xdr:rowOff>
    </xdr:from>
    <xdr:ext cx="171450" cy="123825"/>
    <xdr:sp macro="" textlink="">
      <xdr:nvSpPr>
        <xdr:cNvPr id="141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1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8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19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5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6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8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29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0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1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2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3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3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0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1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46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8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49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54</xdr:row>
      <xdr:rowOff>0</xdr:rowOff>
    </xdr:from>
    <xdr:ext cx="171450" cy="123825"/>
    <xdr:sp macro="" textlink="">
      <xdr:nvSpPr>
        <xdr:cNvPr id="1450" name="AutoShape 9"/>
        <xdr:cNvSpPr>
          <a:spLocks noChangeAspect="1" noChangeArrowheads="1"/>
        </xdr:cNvSpPr>
      </xdr:nvSpPr>
      <xdr:spPr bwMode="auto">
        <a:xfrm>
          <a:off x="9220200" y="1031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33</xdr:row>
      <xdr:rowOff>0</xdr:rowOff>
    </xdr:from>
    <xdr:ext cx="171450" cy="123825"/>
    <xdr:sp macro="" textlink="">
      <xdr:nvSpPr>
        <xdr:cNvPr id="145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5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6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8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7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2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89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0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7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49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2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3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5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0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3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4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5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6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7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8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19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0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1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2" name="AutoShape 9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3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6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2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3" name="AutoShape 30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4" name="AutoShape 16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3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55</xdr:row>
      <xdr:rowOff>0</xdr:rowOff>
    </xdr:from>
    <xdr:ext cx="171450" cy="123825"/>
    <xdr:sp macro="" textlink="">
      <xdr:nvSpPr>
        <xdr:cNvPr id="154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0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1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4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4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5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56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57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7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58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58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33350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123825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2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9525</xdr:rowOff>
    </xdr:from>
    <xdr:ext cx="171450" cy="123825"/>
    <xdr:sp macro="" textlink="">
      <xdr:nvSpPr>
        <xdr:cNvPr id="16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38" name="AutoShape 15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16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4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49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5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66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7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69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47625</xdr:rowOff>
    </xdr:from>
    <xdr:ext cx="171450" cy="123825"/>
    <xdr:sp macro="" textlink="">
      <xdr:nvSpPr>
        <xdr:cNvPr id="17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38100</xdr:rowOff>
    </xdr:from>
    <xdr:ext cx="171450" cy="123825"/>
    <xdr:sp macro="" textlink="">
      <xdr:nvSpPr>
        <xdr:cNvPr id="17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4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26" name="AutoShape 17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104775</xdr:rowOff>
    </xdr:from>
    <xdr:ext cx="171450" cy="123825"/>
    <xdr:sp macro="" textlink="">
      <xdr:nvSpPr>
        <xdr:cNvPr id="173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17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7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3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4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5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6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7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8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89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123825</xdr:rowOff>
    </xdr:from>
    <xdr:ext cx="171450" cy="123825"/>
    <xdr:sp macro="" textlink="">
      <xdr:nvSpPr>
        <xdr:cNvPr id="1790" name="AutoShape 3"/>
        <xdr:cNvSpPr>
          <a:spLocks noChangeAspect="1" noChangeArrowheads="1"/>
        </xdr:cNvSpPr>
      </xdr:nvSpPr>
      <xdr:spPr bwMode="auto">
        <a:xfrm>
          <a:off x="123825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20</xdr:row>
      <xdr:rowOff>0</xdr:rowOff>
    </xdr:from>
    <xdr:ext cx="171450" cy="123825"/>
    <xdr:sp macro="" textlink="">
      <xdr:nvSpPr>
        <xdr:cNvPr id="1792" name="AutoShape 13"/>
        <xdr:cNvSpPr>
          <a:spLocks noChangeAspect="1" noChangeArrowheads="1"/>
        </xdr:cNvSpPr>
      </xdr:nvSpPr>
      <xdr:spPr bwMode="auto">
        <a:xfrm>
          <a:off x="123825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171450" cy="123825"/>
    <xdr:sp macro="" textlink="">
      <xdr:nvSpPr>
        <xdr:cNvPr id="179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23825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74084</xdr:rowOff>
    </xdr:from>
    <xdr:ext cx="171450" cy="123825"/>
    <xdr:sp macro="" textlink="">
      <xdr:nvSpPr>
        <xdr:cNvPr id="179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79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27</xdr:row>
      <xdr:rowOff>0</xdr:rowOff>
    </xdr:from>
    <xdr:ext cx="171450" cy="123825"/>
    <xdr:sp macro="" textlink="">
      <xdr:nvSpPr>
        <xdr:cNvPr id="180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25</xdr:row>
      <xdr:rowOff>0</xdr:rowOff>
    </xdr:from>
    <xdr:ext cx="171450" cy="123825"/>
    <xdr:sp macro="" textlink="">
      <xdr:nvSpPr>
        <xdr:cNvPr id="180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23825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7" name="AutoShape 16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0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169334</xdr:rowOff>
    </xdr:from>
    <xdr:ext cx="171450" cy="123825"/>
    <xdr:sp macro="" textlink="">
      <xdr:nvSpPr>
        <xdr:cNvPr id="181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23825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71450" cy="123825"/>
    <xdr:sp macro="" textlink="">
      <xdr:nvSpPr>
        <xdr:cNvPr id="1811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23825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4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1815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0</xdr:rowOff>
    </xdr:from>
    <xdr:ext cx="171450" cy="123825"/>
    <xdr:sp macro="" textlink="">
      <xdr:nvSpPr>
        <xdr:cNvPr id="181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19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127000</xdr:rowOff>
    </xdr:from>
    <xdr:ext cx="171450" cy="123825"/>
    <xdr:sp macro="" textlink="">
      <xdr:nvSpPr>
        <xdr:cNvPr id="182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23825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6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29" name="AutoShape 2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3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6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123825</xdr:rowOff>
    </xdr:from>
    <xdr:ext cx="171450" cy="133350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123825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2" name="AutoShape 17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47625</xdr:rowOff>
    </xdr:from>
    <xdr:ext cx="171450" cy="123825"/>
    <xdr:sp macro="" textlink="">
      <xdr:nvSpPr>
        <xdr:cNvPr id="18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171450" cy="123825"/>
    <xdr:sp macro="" textlink="">
      <xdr:nvSpPr>
        <xdr:cNvPr id="18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38100</xdr:rowOff>
    </xdr:from>
    <xdr:ext cx="171450" cy="123825"/>
    <xdr:sp macro="" textlink="">
      <xdr:nvSpPr>
        <xdr:cNvPr id="18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5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104775</xdr:rowOff>
    </xdr:from>
    <xdr:ext cx="171450" cy="123825"/>
    <xdr:sp macro="" textlink="">
      <xdr:nvSpPr>
        <xdr:cNvPr id="18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6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87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8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8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0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1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3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4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3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4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123825</xdr:rowOff>
    </xdr:from>
    <xdr:ext cx="171450" cy="123825"/>
    <xdr:sp macro="" textlink="">
      <xdr:nvSpPr>
        <xdr:cNvPr id="1976" name="AutoShape 3"/>
        <xdr:cNvSpPr>
          <a:spLocks noChangeAspect="1" noChangeArrowheads="1"/>
        </xdr:cNvSpPr>
      </xdr:nvSpPr>
      <xdr:spPr bwMode="auto">
        <a:xfrm>
          <a:off x="123825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38100</xdr:rowOff>
    </xdr:from>
    <xdr:ext cx="171450" cy="123825"/>
    <xdr:sp macro="" textlink="">
      <xdr:nvSpPr>
        <xdr:cNvPr id="197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1978" name="AutoShape 2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7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8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104775</xdr:rowOff>
    </xdr:from>
    <xdr:ext cx="171450" cy="123825"/>
    <xdr:sp macro="" textlink="">
      <xdr:nvSpPr>
        <xdr:cNvPr id="19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171450" cy="123825"/>
    <xdr:sp macro="" textlink="">
      <xdr:nvSpPr>
        <xdr:cNvPr id="200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23825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</xdr:row>
      <xdr:rowOff>47625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123825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7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5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5</xdr:row>
      <xdr:rowOff>123825</xdr:rowOff>
    </xdr:from>
    <xdr:ext cx="171450" cy="123825"/>
    <xdr:sp macro="" textlink="">
      <xdr:nvSpPr>
        <xdr:cNvPr id="2016" name="AutoShape 3"/>
        <xdr:cNvSpPr>
          <a:spLocks noChangeAspect="1" noChangeArrowheads="1"/>
        </xdr:cNvSpPr>
      </xdr:nvSpPr>
      <xdr:spPr bwMode="auto">
        <a:xfrm>
          <a:off x="123825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57150</xdr:colOff>
      <xdr:row>5</xdr:row>
      <xdr:rowOff>133350</xdr:rowOff>
    </xdr:from>
    <xdr:ext cx="171450" cy="123825"/>
    <xdr:sp macro="" textlink="">
      <xdr:nvSpPr>
        <xdr:cNvPr id="2017" name="AutoShape 3"/>
        <xdr:cNvSpPr>
          <a:spLocks noChangeAspect="1" noChangeArrowheads="1"/>
        </xdr:cNvSpPr>
      </xdr:nvSpPr>
      <xdr:spPr bwMode="auto">
        <a:xfrm>
          <a:off x="180975" y="1019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8" name="AutoShape 1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19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0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21" name="AutoShape 16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2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3" name="AutoShape 16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025" name="AutoShape 10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26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046" name="AutoShape 17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7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082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8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0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0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10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2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29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3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16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1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175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7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17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18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18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186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0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2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33350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123825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223" name="AutoShape 10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24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3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4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4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5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27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33350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123825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8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3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29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2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47625</xdr:rowOff>
    </xdr:from>
    <xdr:ext cx="171450" cy="123825"/>
    <xdr:sp macro="" textlink="">
      <xdr:nvSpPr>
        <xdr:cNvPr id="2297" name="AutoShape 3"/>
        <xdr:cNvSpPr>
          <a:spLocks noChangeAspect="1" noChangeArrowheads="1"/>
        </xdr:cNvSpPr>
      </xdr:nvSpPr>
      <xdr:spPr bwMode="auto">
        <a:xfrm>
          <a:off x="123825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29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0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4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9525</xdr:rowOff>
    </xdr:from>
    <xdr:ext cx="171450" cy="123825"/>
    <xdr:sp macro="" textlink="">
      <xdr:nvSpPr>
        <xdr:cNvPr id="231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104775</xdr:rowOff>
    </xdr:from>
    <xdr:ext cx="171450" cy="123825"/>
    <xdr:sp macro="" textlink="">
      <xdr:nvSpPr>
        <xdr:cNvPr id="232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28" name="AutoShape 15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123825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104775</xdr:rowOff>
    </xdr:from>
    <xdr:ext cx="171450" cy="123825"/>
    <xdr:sp macro="" textlink="">
      <xdr:nvSpPr>
        <xdr:cNvPr id="233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4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5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3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8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123825</xdr:rowOff>
    </xdr:from>
    <xdr:ext cx="171450" cy="123825"/>
    <xdr:sp macro="" textlink="">
      <xdr:nvSpPr>
        <xdr:cNvPr id="2339" name="AutoShape 3"/>
        <xdr:cNvSpPr>
          <a:spLocks noChangeAspect="1" noChangeArrowheads="1"/>
        </xdr:cNvSpPr>
      </xdr:nvSpPr>
      <xdr:spPr bwMode="auto">
        <a:xfrm>
          <a:off x="123825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4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47625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123825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9525</xdr:rowOff>
    </xdr:from>
    <xdr:ext cx="171450" cy="123825"/>
    <xdr:sp macro="" textlink="">
      <xdr:nvSpPr>
        <xdr:cNvPr id="235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0</xdr:rowOff>
    </xdr:from>
    <xdr:ext cx="171450" cy="123825"/>
    <xdr:sp macro="" textlink="">
      <xdr:nvSpPr>
        <xdr:cNvPr id="2357" name="AutoShape 15"/>
        <xdr:cNvSpPr>
          <a:spLocks noChangeAspect="1" noChangeArrowheads="1"/>
        </xdr:cNvSpPr>
      </xdr:nvSpPr>
      <xdr:spPr bwMode="auto">
        <a:xfrm>
          <a:off x="123825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47625</xdr:rowOff>
    </xdr:from>
    <xdr:ext cx="171450" cy="123825"/>
    <xdr:sp macro="" textlink="">
      <xdr:nvSpPr>
        <xdr:cNvPr id="23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38100</xdr:rowOff>
    </xdr:from>
    <xdr:ext cx="171450" cy="123825"/>
    <xdr:sp macro="" textlink="">
      <xdr:nvSpPr>
        <xdr:cNvPr id="23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6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368" name="AutoShape 10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3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171450" cy="123825"/>
    <xdr:sp macro="" textlink="">
      <xdr:nvSpPr>
        <xdr:cNvPr id="2386" name="AutoShape 17"/>
        <xdr:cNvSpPr>
          <a:spLocks noChangeAspect="1" noChangeArrowheads="1"/>
        </xdr:cNvSpPr>
      </xdr:nvSpPr>
      <xdr:spPr bwMode="auto">
        <a:xfrm>
          <a:off x="123825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4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104775</xdr:rowOff>
    </xdr:from>
    <xdr:ext cx="171450" cy="123825"/>
    <xdr:sp macro="" textlink="">
      <xdr:nvSpPr>
        <xdr:cNvPr id="23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6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397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399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0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123825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123825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16</xdr:row>
      <xdr:rowOff>304800</xdr:rowOff>
    </xdr:from>
    <xdr:ext cx="171450" cy="123825"/>
    <xdr:sp macro="" textlink="">
      <xdr:nvSpPr>
        <xdr:cNvPr id="2404" name="AutoShape 9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0</xdr:rowOff>
    </xdr:from>
    <xdr:ext cx="171450" cy="123825"/>
    <xdr:sp macro="" textlink="">
      <xdr:nvSpPr>
        <xdr:cNvPr id="2405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123825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17</xdr:row>
      <xdr:rowOff>120650</xdr:rowOff>
    </xdr:from>
    <xdr:ext cx="171450" cy="123825"/>
    <xdr:sp macro="" textlink="">
      <xdr:nvSpPr>
        <xdr:cNvPr id="240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123825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7" name="AutoShape 13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0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1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1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1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47625</xdr:rowOff>
    </xdr:from>
    <xdr:ext cx="171450" cy="123825"/>
    <xdr:sp macro="" textlink="">
      <xdr:nvSpPr>
        <xdr:cNvPr id="242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23825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2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38100</xdr:rowOff>
    </xdr:from>
    <xdr:ext cx="171450" cy="123825"/>
    <xdr:sp macro="" textlink="">
      <xdr:nvSpPr>
        <xdr:cNvPr id="242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23825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2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44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5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6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6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3" name="AutoShape 17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104775</xdr:rowOff>
    </xdr:from>
    <xdr:ext cx="171450" cy="123825"/>
    <xdr:sp macro="" textlink="">
      <xdr:nvSpPr>
        <xdr:cNvPr id="24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49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4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2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22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104775</xdr:rowOff>
    </xdr:from>
    <xdr:ext cx="171450" cy="123825"/>
    <xdr:sp macro="" textlink="">
      <xdr:nvSpPr>
        <xdr:cNvPr id="253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23825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3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171450" cy="123825"/>
    <xdr:sp macro="" textlink="">
      <xdr:nvSpPr>
        <xdr:cNvPr id="2548" name="AutoShape 14"/>
        <xdr:cNvSpPr>
          <a:spLocks noChangeAspect="1" noChangeArrowheads="1"/>
        </xdr:cNvSpPr>
      </xdr:nvSpPr>
      <xdr:spPr bwMode="auto">
        <a:xfrm>
          <a:off x="123825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6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0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1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12</xdr:row>
      <xdr:rowOff>9525</xdr:rowOff>
    </xdr:from>
    <xdr:ext cx="171450" cy="123825"/>
    <xdr:sp macro="" textlink="">
      <xdr:nvSpPr>
        <xdr:cNvPr id="25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238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123825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123825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30</xdr:row>
      <xdr:rowOff>123825</xdr:rowOff>
    </xdr:from>
    <xdr:ext cx="171450" cy="133350"/>
    <xdr:sp macro="" textlink="">
      <xdr:nvSpPr>
        <xdr:cNvPr id="2596" name="AutoShape 3"/>
        <xdr:cNvSpPr>
          <a:spLocks noChangeAspect="1" noChangeArrowheads="1"/>
        </xdr:cNvSpPr>
      </xdr:nvSpPr>
      <xdr:spPr bwMode="auto">
        <a:xfrm>
          <a:off x="123825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20411</xdr:rowOff>
    </xdr:from>
    <xdr:ext cx="165265" cy="123825"/>
    <xdr:sp macro="" textlink="">
      <xdr:nvSpPr>
        <xdr:cNvPr id="259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23825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32</xdr:row>
      <xdr:rowOff>123825</xdr:rowOff>
    </xdr:from>
    <xdr:ext cx="171450" cy="123825"/>
    <xdr:sp macro="" textlink="">
      <xdr:nvSpPr>
        <xdr:cNvPr id="2598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123825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5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33</xdr:row>
      <xdr:rowOff>0</xdr:rowOff>
    </xdr:from>
    <xdr:ext cx="171450" cy="123825"/>
    <xdr:sp macro="" textlink="">
      <xdr:nvSpPr>
        <xdr:cNvPr id="260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2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21</xdr:row>
      <xdr:rowOff>76200</xdr:rowOff>
    </xdr:from>
    <xdr:ext cx="171450" cy="123825"/>
    <xdr:sp macro="" textlink="">
      <xdr:nvSpPr>
        <xdr:cNvPr id="2603" name="AutoShape 15"/>
        <xdr:cNvSpPr>
          <a:spLocks noChangeAspect="1" noChangeArrowheads="1"/>
        </xdr:cNvSpPr>
      </xdr:nvSpPr>
      <xdr:spPr bwMode="auto">
        <a:xfrm>
          <a:off x="123825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171450" cy="123825"/>
    <xdr:sp macro="" textlink="">
      <xdr:nvSpPr>
        <xdr:cNvPr id="2604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23825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5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2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63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3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4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64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64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33350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688" name="AutoShape 3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8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9525</xdr:rowOff>
    </xdr:from>
    <xdr:ext cx="171450" cy="123825"/>
    <xdr:sp macro="" textlink="">
      <xdr:nvSpPr>
        <xdr:cNvPr id="27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02" name="AutoShape 15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27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13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2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5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6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7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47625</xdr:rowOff>
    </xdr:from>
    <xdr:ext cx="171450" cy="123825"/>
    <xdr:sp macro="" textlink="">
      <xdr:nvSpPr>
        <xdr:cNvPr id="278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38100</xdr:rowOff>
    </xdr:from>
    <xdr:ext cx="171450" cy="123825"/>
    <xdr:sp macro="" textlink="">
      <xdr:nvSpPr>
        <xdr:cNvPr id="278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88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7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790" name="AutoShape 17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79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0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104775</xdr:rowOff>
    </xdr:from>
    <xdr:ext cx="171450" cy="123825"/>
    <xdr:sp macro="" textlink="">
      <xdr:nvSpPr>
        <xdr:cNvPr id="280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438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2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28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3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49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4533900" y="2457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20</xdr:row>
      <xdr:rowOff>0</xdr:rowOff>
    </xdr:from>
    <xdr:ext cx="171450" cy="123825"/>
    <xdr:sp macro="" textlink="">
      <xdr:nvSpPr>
        <xdr:cNvPr id="2856" name="AutoShape 13"/>
        <xdr:cNvSpPr>
          <a:spLocks noChangeAspect="1" noChangeArrowheads="1"/>
        </xdr:cNvSpPr>
      </xdr:nvSpPr>
      <xdr:spPr bwMode="auto">
        <a:xfrm>
          <a:off x="45339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7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13</xdr:row>
      <xdr:rowOff>0</xdr:rowOff>
    </xdr:from>
    <xdr:ext cx="171450" cy="123825"/>
    <xdr:sp macro="" textlink="">
      <xdr:nvSpPr>
        <xdr:cNvPr id="2859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74084</xdr:rowOff>
    </xdr:from>
    <xdr:ext cx="171450" cy="123825"/>
    <xdr:sp macro="" textlink="">
      <xdr:nvSpPr>
        <xdr:cNvPr id="286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2267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6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7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27</xdr:row>
      <xdr:rowOff>0</xdr:rowOff>
    </xdr:from>
    <xdr:ext cx="171450" cy="123825"/>
    <xdr:sp macro="" textlink="">
      <xdr:nvSpPr>
        <xdr:cNvPr id="286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867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6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25</xdr:row>
      <xdr:rowOff>0</xdr:rowOff>
    </xdr:from>
    <xdr:ext cx="171450" cy="123825"/>
    <xdr:sp macro="" textlink="">
      <xdr:nvSpPr>
        <xdr:cNvPr id="2870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4505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1" name="AutoShape 16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169334</xdr:rowOff>
    </xdr:from>
    <xdr:ext cx="171450" cy="123825"/>
    <xdr:sp macro="" textlink="">
      <xdr:nvSpPr>
        <xdr:cNvPr id="2874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43127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23</xdr:row>
      <xdr:rowOff>0</xdr:rowOff>
    </xdr:from>
    <xdr:ext cx="171450" cy="123825"/>
    <xdr:sp macro="" textlink="">
      <xdr:nvSpPr>
        <xdr:cNvPr id="2875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4143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7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78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2879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0</xdr:rowOff>
    </xdr:from>
    <xdr:ext cx="171450" cy="123825"/>
    <xdr:sp macro="" textlink="">
      <xdr:nvSpPr>
        <xdr:cNvPr id="288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3781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3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4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127000</xdr:rowOff>
    </xdr:from>
    <xdr:ext cx="171450" cy="123825"/>
    <xdr:sp macro="" textlink="">
      <xdr:nvSpPr>
        <xdr:cNvPr id="288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88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0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89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2" name="AutoShape 3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3" name="AutoShape 2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899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0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123825</xdr:rowOff>
    </xdr:from>
    <xdr:ext cx="171450" cy="133350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45339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2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3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06" name="AutoShape 17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0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1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47625</xdr:rowOff>
    </xdr:from>
    <xdr:ext cx="171450" cy="123825"/>
    <xdr:sp macro="" textlink="">
      <xdr:nvSpPr>
        <xdr:cNvPr id="291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1295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71450" cy="123825"/>
    <xdr:sp macro="" textlink="">
      <xdr:nvSpPr>
        <xdr:cNvPr id="291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1247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7</xdr:row>
      <xdr:rowOff>38100</xdr:rowOff>
    </xdr:from>
    <xdr:ext cx="171450" cy="123825"/>
    <xdr:sp macro="" textlink="">
      <xdr:nvSpPr>
        <xdr:cNvPr id="291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12858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19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1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2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104775</xdr:rowOff>
    </xdr:from>
    <xdr:ext cx="171450" cy="123825"/>
    <xdr:sp macro="" textlink="">
      <xdr:nvSpPr>
        <xdr:cNvPr id="29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1171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2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2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3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4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6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296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298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299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0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0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0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35" name="AutoShape 3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4533900" y="1190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38100</xdr:rowOff>
    </xdr:from>
    <xdr:ext cx="171450" cy="123825"/>
    <xdr:sp macro="" textlink="">
      <xdr:nvSpPr>
        <xdr:cNvPr id="304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1104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41" name="AutoShape 2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104775</xdr:rowOff>
    </xdr:from>
    <xdr:ext cx="171450" cy="123825"/>
    <xdr:sp macro="" textlink="">
      <xdr:nvSpPr>
        <xdr:cNvPr id="30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90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171450" cy="123825"/>
    <xdr:sp macro="" textlink="">
      <xdr:nvSpPr>
        <xdr:cNvPr id="306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4533900" y="106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6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47625</xdr:rowOff>
    </xdr:from>
    <xdr:ext cx="171450" cy="123825"/>
    <xdr:sp macro="" textlink="">
      <xdr:nvSpPr>
        <xdr:cNvPr id="3069" name="AutoShape 3"/>
        <xdr:cNvSpPr>
          <a:spLocks noChangeAspect="1" noChangeArrowheads="1"/>
        </xdr:cNvSpPr>
      </xdr:nvSpPr>
      <xdr:spPr bwMode="auto">
        <a:xfrm>
          <a:off x="4533900" y="11144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1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6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5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4533900" y="1009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1" name="AutoShape 1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2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0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084" name="AutoShape 16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5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6" name="AutoShape 16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088" name="AutoShape 10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089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09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0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0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0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09" name="AutoShape 17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1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1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1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1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45" name="AutoShape 71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15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1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173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18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8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18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0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192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19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2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38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3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24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24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7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249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5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6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2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33350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286" name="AutoShape 10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287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2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1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2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2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3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33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33350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4533900" y="31813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47625</xdr:rowOff>
    </xdr:from>
    <xdr:ext cx="171450" cy="123825"/>
    <xdr:sp macro="" textlink="">
      <xdr:nvSpPr>
        <xdr:cNvPr id="3360" name="AutoShape 3"/>
        <xdr:cNvSpPr>
          <a:spLocks noChangeAspect="1" noChangeArrowheads="1"/>
        </xdr:cNvSpPr>
      </xdr:nvSpPr>
      <xdr:spPr bwMode="auto">
        <a:xfrm>
          <a:off x="45339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6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9525</xdr:rowOff>
    </xdr:from>
    <xdr:ext cx="171450" cy="123825"/>
    <xdr:sp macro="" textlink="">
      <xdr:nvSpPr>
        <xdr:cNvPr id="337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670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104775</xdr:rowOff>
    </xdr:from>
    <xdr:ext cx="171450" cy="123825"/>
    <xdr:sp macro="" textlink="">
      <xdr:nvSpPr>
        <xdr:cNvPr id="338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800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391" name="AutoShape 15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15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4533900" y="2819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104775</xdr:rowOff>
    </xdr:from>
    <xdr:ext cx="171450" cy="123825"/>
    <xdr:sp macro="" textlink="">
      <xdr:nvSpPr>
        <xdr:cNvPr id="339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34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4533900" y="3362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0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47625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4533900" y="2924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9525</xdr:rowOff>
    </xdr:from>
    <xdr:ext cx="171450" cy="123825"/>
    <xdr:sp macro="" textlink="">
      <xdr:nvSpPr>
        <xdr:cNvPr id="34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0</xdr:rowOff>
    </xdr:from>
    <xdr:ext cx="171450" cy="123825"/>
    <xdr:sp macro="" textlink="">
      <xdr:nvSpPr>
        <xdr:cNvPr id="3420" name="AutoShape 15"/>
        <xdr:cNvSpPr>
          <a:spLocks noChangeAspect="1" noChangeArrowheads="1"/>
        </xdr:cNvSpPr>
      </xdr:nvSpPr>
      <xdr:spPr bwMode="auto">
        <a:xfrm>
          <a:off x="45339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47625</xdr:rowOff>
    </xdr:from>
    <xdr:ext cx="171450" cy="123825"/>
    <xdr:sp macro="" textlink="">
      <xdr:nvSpPr>
        <xdr:cNvPr id="342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2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38100</xdr:rowOff>
    </xdr:from>
    <xdr:ext cx="171450" cy="123825"/>
    <xdr:sp macro="" textlink="">
      <xdr:nvSpPr>
        <xdr:cNvPr id="342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2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3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31" name="AutoShape 10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18</xdr:row>
      <xdr:rowOff>0</xdr:rowOff>
    </xdr:from>
    <xdr:ext cx="171450" cy="123825"/>
    <xdr:sp macro="" textlink="">
      <xdr:nvSpPr>
        <xdr:cNvPr id="3449" name="AutoShape 17"/>
        <xdr:cNvSpPr>
          <a:spLocks noChangeAspect="1" noChangeArrowheads="1"/>
        </xdr:cNvSpPr>
      </xdr:nvSpPr>
      <xdr:spPr bwMode="auto">
        <a:xfrm>
          <a:off x="45339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104775</xdr:rowOff>
    </xdr:from>
    <xdr:ext cx="171450" cy="123825"/>
    <xdr:sp macro="" textlink="">
      <xdr:nvSpPr>
        <xdr:cNvPr id="345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316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4533900" y="318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45339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16</xdr:row>
      <xdr:rowOff>304800</xdr:rowOff>
    </xdr:from>
    <xdr:ext cx="171450" cy="123825"/>
    <xdr:sp macro="" textlink="">
      <xdr:nvSpPr>
        <xdr:cNvPr id="3467" name="AutoShape 9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0</xdr:rowOff>
    </xdr:from>
    <xdr:ext cx="171450" cy="123825"/>
    <xdr:sp macro="" textlink="">
      <xdr:nvSpPr>
        <xdr:cNvPr id="3468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45339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17</xdr:row>
      <xdr:rowOff>120650</xdr:rowOff>
    </xdr:from>
    <xdr:ext cx="171450" cy="123825"/>
    <xdr:sp macro="" textlink="">
      <xdr:nvSpPr>
        <xdr:cNvPr id="34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3178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0" name="AutoShape 13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2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7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7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7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47625</xdr:rowOff>
    </xdr:from>
    <xdr:ext cx="171450" cy="123825"/>
    <xdr:sp macro="" textlink="">
      <xdr:nvSpPr>
        <xdr:cNvPr id="348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45339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48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38100</xdr:rowOff>
    </xdr:from>
    <xdr:ext cx="171450" cy="123825"/>
    <xdr:sp macro="" textlink="">
      <xdr:nvSpPr>
        <xdr:cNvPr id="348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45339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48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49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4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0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0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5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6" name="AutoShape 17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4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104775</xdr:rowOff>
    </xdr:from>
    <xdr:ext cx="171450" cy="123825"/>
    <xdr:sp macro="" textlink="">
      <xdr:nvSpPr>
        <xdr:cNvPr id="35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514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5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55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57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7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582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3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8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585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8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104775</xdr:rowOff>
    </xdr:from>
    <xdr:ext cx="171450" cy="123825"/>
    <xdr:sp macro="" textlink="">
      <xdr:nvSpPr>
        <xdr:cNvPr id="35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4533900" y="2076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59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0</xdr:rowOff>
    </xdr:from>
    <xdr:ext cx="171450" cy="123825"/>
    <xdr:sp macro="" textlink="">
      <xdr:nvSpPr>
        <xdr:cNvPr id="3611" name="AutoShape 14"/>
        <xdr:cNvSpPr>
          <a:spLocks noChangeAspect="1" noChangeArrowheads="1"/>
        </xdr:cNvSpPr>
      </xdr:nvSpPr>
      <xdr:spPr bwMode="auto">
        <a:xfrm>
          <a:off x="45339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0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3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4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12</xdr:row>
      <xdr:rowOff>9525</xdr:rowOff>
    </xdr:from>
    <xdr:ext cx="171450" cy="123825"/>
    <xdr:sp macro="" textlink="">
      <xdr:nvSpPr>
        <xdr:cNvPr id="36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45339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3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3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1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42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5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1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2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23825"/>
    <xdr:sp macro="" textlink="">
      <xdr:nvSpPr>
        <xdr:cNvPr id="3654" name="AutoShape 3"/>
        <xdr:cNvSpPr>
          <a:spLocks noChangeAspect="1" noChangeArrowheads="1"/>
        </xdr:cNvSpPr>
      </xdr:nvSpPr>
      <xdr:spPr bwMode="auto">
        <a:xfrm>
          <a:off x="4533900" y="5534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5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7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11</xdr:row>
      <xdr:rowOff>123825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4533900" y="2095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30</xdr:row>
      <xdr:rowOff>123825</xdr:rowOff>
    </xdr:from>
    <xdr:ext cx="171450" cy="133350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4533900" y="55340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20411</xdr:rowOff>
    </xdr:from>
    <xdr:ext cx="165265" cy="123825"/>
    <xdr:sp macro="" textlink="">
      <xdr:nvSpPr>
        <xdr:cNvPr id="366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5973536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32</xdr:row>
      <xdr:rowOff>123825</xdr:rowOff>
    </xdr:from>
    <xdr:ext cx="171450" cy="123825"/>
    <xdr:sp macro="" textlink="">
      <xdr:nvSpPr>
        <xdr:cNvPr id="3661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4533900" y="5895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33</xdr:row>
      <xdr:rowOff>0</xdr:rowOff>
    </xdr:from>
    <xdr:ext cx="171450" cy="123825"/>
    <xdr:sp macro="" textlink="">
      <xdr:nvSpPr>
        <xdr:cNvPr id="36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5953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5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21</xdr:row>
      <xdr:rowOff>76200</xdr:rowOff>
    </xdr:from>
    <xdr:ext cx="171450" cy="123825"/>
    <xdr:sp macro="" textlink="">
      <xdr:nvSpPr>
        <xdr:cNvPr id="3666" name="AutoShape 15"/>
        <xdr:cNvSpPr>
          <a:spLocks noChangeAspect="1" noChangeArrowheads="1"/>
        </xdr:cNvSpPr>
      </xdr:nvSpPr>
      <xdr:spPr bwMode="auto">
        <a:xfrm>
          <a:off x="4533900" y="3857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22</xdr:row>
      <xdr:rowOff>0</xdr:rowOff>
    </xdr:from>
    <xdr:ext cx="171450" cy="123825"/>
    <xdr:sp macro="" textlink="">
      <xdr:nvSpPr>
        <xdr:cNvPr id="3667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45339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179387</xdr:rowOff>
    </xdr:from>
    <xdr:ext cx="196561" cy="163512"/>
    <xdr:sp macro="" textlink="">
      <xdr:nvSpPr>
        <xdr:cNvPr id="3668" name="AutoShape 21"/>
        <xdr:cNvSpPr>
          <a:spLocks noChangeAspect="1" noChangeArrowheads="1"/>
        </xdr:cNvSpPr>
      </xdr:nvSpPr>
      <xdr:spPr bwMode="auto">
        <a:xfrm>
          <a:off x="123825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69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7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7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5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6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77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78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79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0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1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2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3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4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5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42</xdr:row>
      <xdr:rowOff>0</xdr:rowOff>
    </xdr:from>
    <xdr:ext cx="171450" cy="123825"/>
    <xdr:sp macro="" textlink="">
      <xdr:nvSpPr>
        <xdr:cNvPr id="3686" name="AutoShape 9"/>
        <xdr:cNvSpPr>
          <a:spLocks noChangeAspect="1" noChangeArrowheads="1"/>
        </xdr:cNvSpPr>
      </xdr:nvSpPr>
      <xdr:spPr bwMode="auto">
        <a:xfrm>
          <a:off x="123825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43</xdr:row>
      <xdr:rowOff>0</xdr:rowOff>
    </xdr:from>
    <xdr:ext cx="171450" cy="123825"/>
    <xdr:sp macro="" textlink="">
      <xdr:nvSpPr>
        <xdr:cNvPr id="3687" name="AutoShape 9"/>
        <xdr:cNvSpPr>
          <a:spLocks noChangeAspect="1" noChangeArrowheads="1"/>
        </xdr:cNvSpPr>
      </xdr:nvSpPr>
      <xdr:spPr bwMode="auto">
        <a:xfrm>
          <a:off x="123825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171450" cy="123825"/>
    <xdr:sp macro="" textlink="">
      <xdr:nvSpPr>
        <xdr:cNvPr id="3688" name="AutoShape 9"/>
        <xdr:cNvSpPr>
          <a:spLocks noChangeAspect="1" noChangeArrowheads="1"/>
        </xdr:cNvSpPr>
      </xdr:nvSpPr>
      <xdr:spPr bwMode="auto">
        <a:xfrm>
          <a:off x="123825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171450" cy="123825"/>
    <xdr:sp macro="" textlink="">
      <xdr:nvSpPr>
        <xdr:cNvPr id="3689" name="AutoShape 9"/>
        <xdr:cNvSpPr>
          <a:spLocks noChangeAspect="1" noChangeArrowheads="1"/>
        </xdr:cNvSpPr>
      </xdr:nvSpPr>
      <xdr:spPr bwMode="auto">
        <a:xfrm>
          <a:off x="123825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0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142875</xdr:rowOff>
    </xdr:from>
    <xdr:ext cx="171450" cy="123825"/>
    <xdr:sp macro="" textlink="">
      <xdr:nvSpPr>
        <xdr:cNvPr id="3691" name="AutoShape 30"/>
        <xdr:cNvSpPr>
          <a:spLocks noChangeAspect="1" noChangeArrowheads="1"/>
        </xdr:cNvSpPr>
      </xdr:nvSpPr>
      <xdr:spPr bwMode="auto">
        <a:xfrm>
          <a:off x="123825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38</xdr:row>
      <xdr:rowOff>0</xdr:rowOff>
    </xdr:from>
    <xdr:ext cx="171450" cy="123825"/>
    <xdr:sp macro="" textlink="">
      <xdr:nvSpPr>
        <xdr:cNvPr id="3692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37</xdr:row>
      <xdr:rowOff>304800</xdr:rowOff>
    </xdr:from>
    <xdr:ext cx="171450" cy="123825"/>
    <xdr:sp macro="" textlink="">
      <xdr:nvSpPr>
        <xdr:cNvPr id="3693" name="AutoShape 9"/>
        <xdr:cNvSpPr>
          <a:spLocks noChangeAspect="1" noChangeArrowheads="1"/>
        </xdr:cNvSpPr>
      </xdr:nvSpPr>
      <xdr:spPr bwMode="auto">
        <a:xfrm>
          <a:off x="123825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114300</xdr:colOff>
      <xdr:row>44</xdr:row>
      <xdr:rowOff>133350</xdr:rowOff>
    </xdr:from>
    <xdr:ext cx="171450" cy="123825"/>
    <xdr:sp macro="" textlink="">
      <xdr:nvSpPr>
        <xdr:cNvPr id="3694" name="AutoShape 30"/>
        <xdr:cNvSpPr>
          <a:spLocks noChangeAspect="1" noChangeArrowheads="1"/>
        </xdr:cNvSpPr>
      </xdr:nvSpPr>
      <xdr:spPr bwMode="auto">
        <a:xfrm>
          <a:off x="238125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5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39</xdr:row>
      <xdr:rowOff>0</xdr:rowOff>
    </xdr:from>
    <xdr:ext cx="171450" cy="123825"/>
    <xdr:sp macro="" textlink="">
      <xdr:nvSpPr>
        <xdr:cNvPr id="3696" name="AutoShape 9"/>
        <xdr:cNvSpPr>
          <a:spLocks noChangeAspect="1" noChangeArrowheads="1"/>
        </xdr:cNvSpPr>
      </xdr:nvSpPr>
      <xdr:spPr bwMode="auto">
        <a:xfrm>
          <a:off x="123825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8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699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40</xdr:row>
      <xdr:rowOff>0</xdr:rowOff>
    </xdr:from>
    <xdr:ext cx="171450" cy="123825"/>
    <xdr:sp macro="" textlink="">
      <xdr:nvSpPr>
        <xdr:cNvPr id="3700" name="AutoShape 9"/>
        <xdr:cNvSpPr>
          <a:spLocks noChangeAspect="1" noChangeArrowheads="1"/>
        </xdr:cNvSpPr>
      </xdr:nvSpPr>
      <xdr:spPr bwMode="auto">
        <a:xfrm>
          <a:off x="123825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2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3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47</xdr:row>
      <xdr:rowOff>0</xdr:rowOff>
    </xdr:from>
    <xdr:ext cx="171450" cy="123825"/>
    <xdr:sp macro="" textlink="">
      <xdr:nvSpPr>
        <xdr:cNvPr id="3704" name="AutoShape 9"/>
        <xdr:cNvSpPr>
          <a:spLocks noChangeAspect="1" noChangeArrowheads="1"/>
        </xdr:cNvSpPr>
      </xdr:nvSpPr>
      <xdr:spPr bwMode="auto">
        <a:xfrm>
          <a:off x="123825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179387</xdr:rowOff>
    </xdr:from>
    <xdr:ext cx="196561" cy="163512"/>
    <xdr:sp macro="" textlink="">
      <xdr:nvSpPr>
        <xdr:cNvPr id="3705" name="AutoShape 21"/>
        <xdr:cNvSpPr>
          <a:spLocks noChangeAspect="1" noChangeArrowheads="1"/>
        </xdr:cNvSpPr>
      </xdr:nvSpPr>
      <xdr:spPr bwMode="auto">
        <a:xfrm>
          <a:off x="4533900" y="8104187"/>
          <a:ext cx="196561" cy="163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06" name="AutoShape 61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0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0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0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3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4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15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16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7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18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19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0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1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2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42</xdr:row>
      <xdr:rowOff>0</xdr:rowOff>
    </xdr:from>
    <xdr:ext cx="171450" cy="123825"/>
    <xdr:sp macro="" textlink="">
      <xdr:nvSpPr>
        <xdr:cNvPr id="3723" name="AutoShape 9"/>
        <xdr:cNvSpPr>
          <a:spLocks noChangeAspect="1" noChangeArrowheads="1"/>
        </xdr:cNvSpPr>
      </xdr:nvSpPr>
      <xdr:spPr bwMode="auto">
        <a:xfrm>
          <a:off x="4533900" y="7734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43</xdr:row>
      <xdr:rowOff>0</xdr:rowOff>
    </xdr:from>
    <xdr:ext cx="171450" cy="123825"/>
    <xdr:sp macro="" textlink="">
      <xdr:nvSpPr>
        <xdr:cNvPr id="3724" name="AutoShape 9"/>
        <xdr:cNvSpPr>
          <a:spLocks noChangeAspect="1" noChangeArrowheads="1"/>
        </xdr:cNvSpPr>
      </xdr:nvSpPr>
      <xdr:spPr bwMode="auto">
        <a:xfrm>
          <a:off x="4533900" y="7924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44</xdr:row>
      <xdr:rowOff>0</xdr:rowOff>
    </xdr:from>
    <xdr:ext cx="171450" cy="123825"/>
    <xdr:sp macro="" textlink="">
      <xdr:nvSpPr>
        <xdr:cNvPr id="3725" name="AutoShape 9"/>
        <xdr:cNvSpPr>
          <a:spLocks noChangeAspect="1" noChangeArrowheads="1"/>
        </xdr:cNvSpPr>
      </xdr:nvSpPr>
      <xdr:spPr bwMode="auto">
        <a:xfrm>
          <a:off x="4533900" y="8115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46</xdr:row>
      <xdr:rowOff>0</xdr:rowOff>
    </xdr:from>
    <xdr:ext cx="171450" cy="123825"/>
    <xdr:sp macro="" textlink="">
      <xdr:nvSpPr>
        <xdr:cNvPr id="3726" name="AutoShape 9"/>
        <xdr:cNvSpPr>
          <a:spLocks noChangeAspect="1" noChangeArrowheads="1"/>
        </xdr:cNvSpPr>
      </xdr:nvSpPr>
      <xdr:spPr bwMode="auto">
        <a:xfrm>
          <a:off x="4533900" y="8496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27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142875</xdr:rowOff>
    </xdr:from>
    <xdr:ext cx="171450" cy="123825"/>
    <xdr:sp macro="" textlink="">
      <xdr:nvSpPr>
        <xdr:cNvPr id="3728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38</xdr:row>
      <xdr:rowOff>0</xdr:rowOff>
    </xdr:from>
    <xdr:ext cx="171450" cy="123825"/>
    <xdr:sp macro="" textlink="">
      <xdr:nvSpPr>
        <xdr:cNvPr id="3729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37</xdr:row>
      <xdr:rowOff>304800</xdr:rowOff>
    </xdr:from>
    <xdr:ext cx="171450" cy="123825"/>
    <xdr:sp macro="" textlink="">
      <xdr:nvSpPr>
        <xdr:cNvPr id="3730" name="AutoShape 9"/>
        <xdr:cNvSpPr>
          <a:spLocks noChangeAspect="1" noChangeArrowheads="1"/>
        </xdr:cNvSpPr>
      </xdr:nvSpPr>
      <xdr:spPr bwMode="auto">
        <a:xfrm>
          <a:off x="4533900" y="6972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114300</xdr:colOff>
      <xdr:row>44</xdr:row>
      <xdr:rowOff>133350</xdr:rowOff>
    </xdr:from>
    <xdr:ext cx="171450" cy="123825"/>
    <xdr:sp macro="" textlink="">
      <xdr:nvSpPr>
        <xdr:cNvPr id="3731" name="AutoShape 30"/>
        <xdr:cNvSpPr>
          <a:spLocks noChangeAspect="1" noChangeArrowheads="1"/>
        </xdr:cNvSpPr>
      </xdr:nvSpPr>
      <xdr:spPr bwMode="auto">
        <a:xfrm>
          <a:off x="4648200" y="8248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2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39</xdr:row>
      <xdr:rowOff>0</xdr:rowOff>
    </xdr:from>
    <xdr:ext cx="171450" cy="123825"/>
    <xdr:sp macro="" textlink="">
      <xdr:nvSpPr>
        <xdr:cNvPr id="3733" name="AutoShape 9"/>
        <xdr:cNvSpPr>
          <a:spLocks noChangeAspect="1" noChangeArrowheads="1"/>
        </xdr:cNvSpPr>
      </xdr:nvSpPr>
      <xdr:spPr bwMode="auto">
        <a:xfrm>
          <a:off x="4533900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6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40</xdr:row>
      <xdr:rowOff>0</xdr:rowOff>
    </xdr:from>
    <xdr:ext cx="171450" cy="123825"/>
    <xdr:sp macro="" textlink="">
      <xdr:nvSpPr>
        <xdr:cNvPr id="3737" name="AutoShape 9"/>
        <xdr:cNvSpPr>
          <a:spLocks noChangeAspect="1" noChangeArrowheads="1"/>
        </xdr:cNvSpPr>
      </xdr:nvSpPr>
      <xdr:spPr bwMode="auto">
        <a:xfrm>
          <a:off x="4533900" y="735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3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0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47</xdr:row>
      <xdr:rowOff>0</xdr:rowOff>
    </xdr:from>
    <xdr:ext cx="171450" cy="123825"/>
    <xdr:sp macro="" textlink="">
      <xdr:nvSpPr>
        <xdr:cNvPr id="3741" name="AutoShape 9"/>
        <xdr:cNvSpPr>
          <a:spLocks noChangeAspect="1" noChangeArrowheads="1"/>
        </xdr:cNvSpPr>
      </xdr:nvSpPr>
      <xdr:spPr bwMode="auto">
        <a:xfrm>
          <a:off x="4533900" y="8696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42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49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0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1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52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3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4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5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6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7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8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59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331258</xdr:colOff>
      <xdr:row>55</xdr:row>
      <xdr:rowOff>0</xdr:rowOff>
    </xdr:from>
    <xdr:ext cx="171450" cy="123825"/>
    <xdr:sp macro="" textlink="">
      <xdr:nvSpPr>
        <xdr:cNvPr id="3760" name="AutoShape 9"/>
        <xdr:cNvSpPr>
          <a:spLocks noChangeAspect="1" noChangeArrowheads="1"/>
        </xdr:cNvSpPr>
      </xdr:nvSpPr>
      <xdr:spPr bwMode="auto">
        <a:xfrm>
          <a:off x="3931708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1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2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3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4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5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6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7" name="AutoShape 9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8" name="AutoShape 30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6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466725</xdr:colOff>
      <xdr:row>55</xdr:row>
      <xdr:rowOff>0</xdr:rowOff>
    </xdr:from>
    <xdr:ext cx="171450" cy="123825"/>
    <xdr:sp macro="" textlink="">
      <xdr:nvSpPr>
        <xdr:cNvPr id="377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06717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77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7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6" name="AutoShape 16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171450</xdr:colOff>
      <xdr:row>55</xdr:row>
      <xdr:rowOff>123825</xdr:rowOff>
    </xdr:to>
    <xdr:sp macro="" textlink="">
      <xdr:nvSpPr>
        <xdr:cNvPr id="377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7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3" name="AutoShape 30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4" name="AutoShape 16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55</xdr:row>
      <xdr:rowOff>0</xdr:rowOff>
    </xdr:from>
    <xdr:ext cx="171450" cy="123825"/>
    <xdr:sp macro="" textlink="">
      <xdr:nvSpPr>
        <xdr:cNvPr id="37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2005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5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6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799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0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1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3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6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8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09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0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3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6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8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19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6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7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2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3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4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5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6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7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8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39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0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1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8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49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4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5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5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0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171450</xdr:colOff>
      <xdr:row>29</xdr:row>
      <xdr:rowOff>123825</xdr:rowOff>
    </xdr:to>
    <xdr:sp macro="" textlink="">
      <xdr:nvSpPr>
        <xdr:cNvPr id="38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6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8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69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0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3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6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8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79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0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2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6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55</xdr:row>
      <xdr:rowOff>0</xdr:rowOff>
    </xdr:from>
    <xdr:to>
      <xdr:col>10</xdr:col>
      <xdr:colOff>171450</xdr:colOff>
      <xdr:row>55</xdr:row>
      <xdr:rowOff>123825</xdr:rowOff>
    </xdr:to>
    <xdr:sp macro="" textlink="">
      <xdr:nvSpPr>
        <xdr:cNvPr id="38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8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3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4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89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1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29</xdr:row>
      <xdr:rowOff>0</xdr:rowOff>
    </xdr:from>
    <xdr:ext cx="171450" cy="123825"/>
    <xdr:sp macro="" textlink="">
      <xdr:nvSpPr>
        <xdr:cNvPr id="390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5229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0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6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8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19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0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1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2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3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4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5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6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7" name="AutoShape 9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8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2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1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8" name="AutoShape 30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39" name="AutoShape 16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55</xdr:row>
      <xdr:rowOff>0</xdr:rowOff>
    </xdr:from>
    <xdr:ext cx="171450" cy="123825"/>
    <xdr:sp macro="" textlink="">
      <xdr:nvSpPr>
        <xdr:cNvPr id="394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7400925" y="1069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46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4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4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4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0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1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3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4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5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56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57" name="AutoShape 9"/>
        <xdr:cNvSpPr>
          <a:spLocks noChangeAspect="1" noChangeArrowheads="1"/>
        </xdr:cNvSpPr>
      </xdr:nvSpPr>
      <xdr:spPr bwMode="auto">
        <a:xfrm>
          <a:off x="4533900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58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59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0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1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2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3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4" name="AutoShape 9"/>
        <xdr:cNvSpPr>
          <a:spLocks noChangeAspect="1" noChangeArrowheads="1"/>
        </xdr:cNvSpPr>
      </xdr:nvSpPr>
      <xdr:spPr bwMode="auto">
        <a:xfrm>
          <a:off x="4531783" y="7181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5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6" name="AutoShape 9"/>
        <xdr:cNvSpPr>
          <a:spLocks noChangeAspect="1" noChangeArrowheads="1"/>
        </xdr:cNvSpPr>
      </xdr:nvSpPr>
      <xdr:spPr bwMode="auto">
        <a:xfrm>
          <a:off x="4533900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7" name="AutoShape 9"/>
        <xdr:cNvSpPr>
          <a:spLocks noChangeAspect="1" noChangeArrowheads="1"/>
        </xdr:cNvSpPr>
      </xdr:nvSpPr>
      <xdr:spPr bwMode="auto">
        <a:xfrm>
          <a:off x="4533900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8" name="AutoShape 9"/>
        <xdr:cNvSpPr>
          <a:spLocks noChangeAspect="1" noChangeArrowheads="1"/>
        </xdr:cNvSpPr>
      </xdr:nvSpPr>
      <xdr:spPr bwMode="auto">
        <a:xfrm>
          <a:off x="4533900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69" name="AutoShape 9"/>
        <xdr:cNvSpPr>
          <a:spLocks noChangeAspect="1" noChangeArrowheads="1"/>
        </xdr:cNvSpPr>
      </xdr:nvSpPr>
      <xdr:spPr bwMode="auto">
        <a:xfrm>
          <a:off x="4533900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0" name="AutoShape 9"/>
        <xdr:cNvSpPr>
          <a:spLocks noChangeAspect="1" noChangeArrowheads="1"/>
        </xdr:cNvSpPr>
      </xdr:nvSpPr>
      <xdr:spPr bwMode="auto">
        <a:xfrm>
          <a:off x="4533900" y="8686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1" name="AutoShape 9"/>
        <xdr:cNvSpPr>
          <a:spLocks noChangeAspect="1" noChangeArrowheads="1"/>
        </xdr:cNvSpPr>
      </xdr:nvSpPr>
      <xdr:spPr bwMode="auto">
        <a:xfrm>
          <a:off x="4533900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2" name="AutoShape 30"/>
        <xdr:cNvSpPr>
          <a:spLocks noChangeAspect="1" noChangeArrowheads="1"/>
        </xdr:cNvSpPr>
      </xdr:nvSpPr>
      <xdr:spPr bwMode="auto">
        <a:xfrm>
          <a:off x="4533900" y="690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4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4533900" y="6581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76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7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7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8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5" name="AutoShape 30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7" name="AutoShape 16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8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3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9277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6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43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3997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9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399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1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2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4" name="AutoShape 30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5" name="AutoShape 16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6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09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0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4533900" y="908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2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1303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1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4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5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6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7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8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29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0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1" name="AutoShape 9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2" name="AutoShape 9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6" name="AutoShape 9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7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8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39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1316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2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49" name="AutoShape 30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0" name="AutoShape 16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4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39573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6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8010525" y="66190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7" name="AutoShape 74" descr="http://nationality.ferdamalastofa.is/images/flags/IE.jpg"/>
        <xdr:cNvSpPr>
          <a:spLocks noChangeAspect="1" noChangeArrowheads="1"/>
        </xdr:cNvSpPr>
      </xdr:nvSpPr>
      <xdr:spPr bwMode="auto">
        <a:xfrm>
          <a:off x="8010525" y="827029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8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391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59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8010525" y="656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0" name="AutoShape 8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7153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1" name="AutoShape 8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2" name="AutoShape 8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343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3" name="AutoShape 9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29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4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7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8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1" name="AutoShape 30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2" name="AutoShape 16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4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5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6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105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77" name="AutoShape 7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010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171450" cy="123825"/>
    <xdr:sp macro="" textlink="">
      <xdr:nvSpPr>
        <xdr:cNvPr id="4078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171450" cy="123825"/>
    <xdr:sp macro="" textlink="">
      <xdr:nvSpPr>
        <xdr:cNvPr id="4079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171450" cy="123825"/>
    <xdr:sp macro="" textlink="">
      <xdr:nvSpPr>
        <xdr:cNvPr id="4080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54</xdr:row>
      <xdr:rowOff>0</xdr:rowOff>
    </xdr:from>
    <xdr:ext cx="171450" cy="123825"/>
    <xdr:sp macro="" textlink="">
      <xdr:nvSpPr>
        <xdr:cNvPr id="4081" name="AutoShape 9"/>
        <xdr:cNvSpPr>
          <a:spLocks noChangeAspect="1" noChangeArrowheads="1"/>
        </xdr:cNvSpPr>
      </xdr:nvSpPr>
      <xdr:spPr bwMode="auto">
        <a:xfrm>
          <a:off x="8010525" y="10372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82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3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4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6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7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89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90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91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92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093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4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5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6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7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8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099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0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1" name="AutoShape 9"/>
        <xdr:cNvSpPr>
          <a:spLocks noChangeAspect="1" noChangeArrowheads="1"/>
        </xdr:cNvSpPr>
      </xdr:nvSpPr>
      <xdr:spPr bwMode="auto">
        <a:xfrm>
          <a:off x="8010525" y="6657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8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09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1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2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372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3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11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171450</xdr:colOff>
      <xdr:row>55</xdr:row>
      <xdr:rowOff>123825</xdr:rowOff>
    </xdr:to>
    <xdr:sp macro="" textlink="">
      <xdr:nvSpPr>
        <xdr:cNvPr id="411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7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8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1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0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1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4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5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6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8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29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0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1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3" name="AutoShape 5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4" name="AutoShape 59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5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614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7" name="AutoShape 2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8" name="AutoShape 57" descr="http://nationality.ferdamalastofa.is/images/flags/SG.jpg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39" name="AutoShape 58" descr="http://nationality.ferdamalastofa.is/images/flags/TW.jpg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0" name="AutoShape 60" descr="http://nationality.ferdamalastofa.is/images/flags/.jpg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1" name="AutoShape 9"/>
        <xdr:cNvSpPr>
          <a:spLocks noChangeAspect="1" noChangeArrowheads="1"/>
        </xdr:cNvSpPr>
      </xdr:nvSpPr>
      <xdr:spPr bwMode="auto">
        <a:xfrm>
          <a:off x="8010525" y="6962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2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3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4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5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6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7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8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49" name="AutoShape 9"/>
        <xdr:cNvSpPr>
          <a:spLocks noChangeAspect="1" noChangeArrowheads="1"/>
        </xdr:cNvSpPr>
      </xdr:nvSpPr>
      <xdr:spPr bwMode="auto">
        <a:xfrm>
          <a:off x="8010525" y="753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0" name="AutoShape 9"/>
        <xdr:cNvSpPr>
          <a:spLocks noChangeAspect="1" noChangeArrowheads="1"/>
        </xdr:cNvSpPr>
      </xdr:nvSpPr>
      <xdr:spPr bwMode="auto">
        <a:xfrm>
          <a:off x="8010525" y="772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1" name="AutoShape 9"/>
        <xdr:cNvSpPr>
          <a:spLocks noChangeAspect="1" noChangeArrowheads="1"/>
        </xdr:cNvSpPr>
      </xdr:nvSpPr>
      <xdr:spPr bwMode="auto">
        <a:xfrm>
          <a:off x="8010525" y="791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2" name="AutoShape 9"/>
        <xdr:cNvSpPr>
          <a:spLocks noChangeAspect="1" noChangeArrowheads="1"/>
        </xdr:cNvSpPr>
      </xdr:nvSpPr>
      <xdr:spPr bwMode="auto">
        <a:xfrm>
          <a:off x="8010525" y="8296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3" name="AutoShape 9"/>
        <xdr:cNvSpPr>
          <a:spLocks noChangeAspect="1" noChangeArrowheads="1"/>
        </xdr:cNvSpPr>
      </xdr:nvSpPr>
      <xdr:spPr bwMode="auto">
        <a:xfrm>
          <a:off x="8010525" y="8486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4" name="AutoShape 9"/>
        <xdr:cNvSpPr>
          <a:spLocks noChangeAspect="1" noChangeArrowheads="1"/>
        </xdr:cNvSpPr>
      </xdr:nvSpPr>
      <xdr:spPr bwMode="auto">
        <a:xfrm>
          <a:off x="8010525" y="676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5" name="AutoShape 30"/>
        <xdr:cNvSpPr>
          <a:spLocks noChangeAspect="1" noChangeArrowheads="1"/>
        </xdr:cNvSpPr>
      </xdr:nvSpPr>
      <xdr:spPr bwMode="auto">
        <a:xfrm>
          <a:off x="8010525" y="669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6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655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7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8010525" y="7858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8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2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3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5" name="AutoShape 30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6" name="AutoShape 16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69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70" name="AutoShape 81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71" name="AutoShape 88" descr="http://nationality.ferdamalastofa.is/images/flags/SG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55</xdr:row>
      <xdr:rowOff>0</xdr:rowOff>
    </xdr:from>
    <xdr:ext cx="171450" cy="123825"/>
    <xdr:sp macro="" textlink="">
      <xdr:nvSpPr>
        <xdr:cNvPr id="4172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8010525" y="8886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2"/>
  <sheetViews>
    <sheetView tabSelected="1" workbookViewId="0">
      <selection activeCell="Q27" sqref="Q27"/>
    </sheetView>
  </sheetViews>
  <sheetFormatPr defaultRowHeight="15" x14ac:dyDescent="0.25"/>
  <cols>
    <col min="2" max="2" width="22.85546875" customWidth="1"/>
    <col min="4" max="4" width="9" customWidth="1"/>
  </cols>
  <sheetData>
    <row r="1" spans="2:6" x14ac:dyDescent="0.25">
      <c r="B1" s="71" t="s">
        <v>0</v>
      </c>
    </row>
    <row r="2" spans="2:6" ht="15.75" thickBot="1" x14ac:dyDescent="0.3">
      <c r="B2" s="1" t="s">
        <v>43</v>
      </c>
      <c r="C2" s="2"/>
      <c r="D2" s="2"/>
      <c r="E2" s="2"/>
      <c r="F2" s="2"/>
    </row>
    <row r="3" spans="2:6" ht="16.5" thickTop="1" thickBot="1" x14ac:dyDescent="0.3">
      <c r="B3" s="3"/>
      <c r="C3" s="4"/>
      <c r="D3" s="4"/>
      <c r="E3" s="97" t="s">
        <v>1</v>
      </c>
      <c r="F3" s="98"/>
    </row>
    <row r="4" spans="2:6" ht="15.75" thickBot="1" x14ac:dyDescent="0.3">
      <c r="B4" s="5"/>
      <c r="C4" s="5">
        <v>2018</v>
      </c>
      <c r="D4" s="5">
        <v>2019</v>
      </c>
      <c r="E4" s="6" t="s">
        <v>2</v>
      </c>
      <c r="F4" s="7" t="s">
        <v>3</v>
      </c>
    </row>
    <row r="5" spans="2:6" x14ac:dyDescent="0.25">
      <c r="B5" s="8" t="s">
        <v>4</v>
      </c>
      <c r="C5" s="9">
        <v>552</v>
      </c>
      <c r="D5" s="10">
        <v>486</v>
      </c>
      <c r="E5" s="11">
        <f t="shared" ref="E5:E33" si="0">D5-C5</f>
        <v>-66</v>
      </c>
      <c r="F5" s="12">
        <f>(D5/C5)-1</f>
        <v>-0.11956521739130432</v>
      </c>
    </row>
    <row r="6" spans="2:6" x14ac:dyDescent="0.25">
      <c r="B6" s="13" t="s">
        <v>5</v>
      </c>
      <c r="C6" s="14">
        <v>4063</v>
      </c>
      <c r="D6" s="15">
        <v>3596</v>
      </c>
      <c r="E6" s="16">
        <f t="shared" si="0"/>
        <v>-467</v>
      </c>
      <c r="F6" s="17">
        <f t="shared" ref="F6:F34" si="1">(D6/C6)-1</f>
        <v>-0.1149396997292641</v>
      </c>
    </row>
    <row r="7" spans="2:6" x14ac:dyDescent="0.25">
      <c r="B7" s="18" t="s">
        <v>6</v>
      </c>
      <c r="C7" s="9">
        <v>3938</v>
      </c>
      <c r="D7" s="10">
        <v>3506</v>
      </c>
      <c r="E7" s="19">
        <f t="shared" si="0"/>
        <v>-432</v>
      </c>
      <c r="F7" s="20">
        <f t="shared" si="1"/>
        <v>-0.10970035551041135</v>
      </c>
    </row>
    <row r="8" spans="2:6" x14ac:dyDescent="0.25">
      <c r="B8" s="21" t="s">
        <v>7</v>
      </c>
      <c r="C8" s="14">
        <v>6526</v>
      </c>
      <c r="D8" s="15">
        <v>7728</v>
      </c>
      <c r="E8" s="22">
        <f t="shared" si="0"/>
        <v>1202</v>
      </c>
      <c r="F8" s="23">
        <f t="shared" si="1"/>
        <v>0.18418633159669007</v>
      </c>
    </row>
    <row r="9" spans="2:6" x14ac:dyDescent="0.25">
      <c r="B9" s="24" t="s">
        <v>8</v>
      </c>
      <c r="C9" s="25">
        <v>1090</v>
      </c>
      <c r="D9" s="26">
        <v>1047</v>
      </c>
      <c r="E9" s="27">
        <f t="shared" si="0"/>
        <v>-43</v>
      </c>
      <c r="F9" s="28">
        <f t="shared" si="1"/>
        <v>-3.94495412844037E-2</v>
      </c>
    </row>
    <row r="10" spans="2:6" x14ac:dyDescent="0.25">
      <c r="B10" s="29" t="s">
        <v>9</v>
      </c>
      <c r="C10" s="14">
        <v>2671</v>
      </c>
      <c r="D10" s="15">
        <v>2758</v>
      </c>
      <c r="E10" s="22">
        <f t="shared" si="0"/>
        <v>87</v>
      </c>
      <c r="F10" s="23">
        <f t="shared" si="1"/>
        <v>3.2572070385623375E-2</v>
      </c>
    </row>
    <row r="11" spans="2:6" x14ac:dyDescent="0.25">
      <c r="B11" s="30" t="s">
        <v>10</v>
      </c>
      <c r="C11" s="9">
        <v>1713</v>
      </c>
      <c r="D11" s="10">
        <v>1620</v>
      </c>
      <c r="E11" s="27">
        <f t="shared" si="0"/>
        <v>-93</v>
      </c>
      <c r="F11" s="28">
        <f t="shared" si="1"/>
        <v>-5.4290718038528918E-2</v>
      </c>
    </row>
    <row r="12" spans="2:6" x14ac:dyDescent="0.25">
      <c r="B12" s="29" t="s">
        <v>11</v>
      </c>
      <c r="C12" s="14">
        <v>793</v>
      </c>
      <c r="D12" s="15">
        <v>866</v>
      </c>
      <c r="E12" s="22">
        <f t="shared" si="0"/>
        <v>73</v>
      </c>
      <c r="F12" s="23">
        <f t="shared" si="1"/>
        <v>9.205548549810838E-2</v>
      </c>
    </row>
    <row r="13" spans="2:6" x14ac:dyDescent="0.25">
      <c r="B13" s="18" t="s">
        <v>12</v>
      </c>
      <c r="C13" s="9">
        <v>5446</v>
      </c>
      <c r="D13" s="10">
        <v>5414</v>
      </c>
      <c r="E13" s="19">
        <f t="shared" si="0"/>
        <v>-32</v>
      </c>
      <c r="F13" s="20">
        <f t="shared" si="1"/>
        <v>-5.875872199779697E-3</v>
      </c>
    </row>
    <row r="14" spans="2:6" x14ac:dyDescent="0.25">
      <c r="B14" s="21" t="s">
        <v>13</v>
      </c>
      <c r="C14" s="14">
        <v>6168</v>
      </c>
      <c r="D14" s="15">
        <v>6641</v>
      </c>
      <c r="E14" s="22">
        <f t="shared" si="0"/>
        <v>473</v>
      </c>
      <c r="F14" s="23">
        <f t="shared" si="1"/>
        <v>7.6686121919584904E-2</v>
      </c>
    </row>
    <row r="15" spans="2:6" x14ac:dyDescent="0.25">
      <c r="B15" s="30" t="s">
        <v>14</v>
      </c>
      <c r="C15" s="9">
        <v>1128</v>
      </c>
      <c r="D15" s="10">
        <v>957</v>
      </c>
      <c r="E15" s="19">
        <f t="shared" si="0"/>
        <v>-171</v>
      </c>
      <c r="F15" s="20">
        <f t="shared" si="1"/>
        <v>-0.15159574468085102</v>
      </c>
    </row>
    <row r="16" spans="2:6" x14ac:dyDescent="0.25">
      <c r="B16" s="13" t="s">
        <v>15</v>
      </c>
      <c r="C16" s="14">
        <v>867</v>
      </c>
      <c r="D16" s="15">
        <v>1051</v>
      </c>
      <c r="E16" s="22">
        <f t="shared" si="0"/>
        <v>184</v>
      </c>
      <c r="F16" s="23">
        <f t="shared" si="1"/>
        <v>0.21222606689734724</v>
      </c>
    </row>
    <row r="17" spans="2:6" x14ac:dyDescent="0.25">
      <c r="B17" s="18" t="s">
        <v>16</v>
      </c>
      <c r="C17" s="9">
        <v>2670</v>
      </c>
      <c r="D17" s="10">
        <v>2495</v>
      </c>
      <c r="E17" s="19">
        <f t="shared" si="0"/>
        <v>-175</v>
      </c>
      <c r="F17" s="20">
        <f t="shared" si="1"/>
        <v>-6.5543071161048738E-2</v>
      </c>
    </row>
    <row r="18" spans="2:6" x14ac:dyDescent="0.25">
      <c r="B18" s="21" t="s">
        <v>17</v>
      </c>
      <c r="C18" s="14">
        <v>128</v>
      </c>
      <c r="D18" s="15">
        <v>81</v>
      </c>
      <c r="E18" s="22">
        <f t="shared" si="0"/>
        <v>-47</v>
      </c>
      <c r="F18" s="23">
        <f t="shared" si="1"/>
        <v>-0.3671875</v>
      </c>
    </row>
    <row r="19" spans="2:6" x14ac:dyDescent="0.25">
      <c r="B19" s="18" t="s">
        <v>18</v>
      </c>
      <c r="C19" s="9">
        <v>2073</v>
      </c>
      <c r="D19" s="10">
        <v>2651</v>
      </c>
      <c r="E19" s="19">
        <f t="shared" si="0"/>
        <v>578</v>
      </c>
      <c r="F19" s="20">
        <f t="shared" si="1"/>
        <v>0.27882296189097922</v>
      </c>
    </row>
    <row r="20" spans="2:6" x14ac:dyDescent="0.25">
      <c r="B20" s="29" t="s">
        <v>19</v>
      </c>
      <c r="C20" s="14">
        <v>2495</v>
      </c>
      <c r="D20" s="15">
        <v>2267</v>
      </c>
      <c r="E20" s="22">
        <f t="shared" si="0"/>
        <v>-228</v>
      </c>
      <c r="F20" s="23">
        <f t="shared" si="1"/>
        <v>-9.1382765531062171E-2</v>
      </c>
    </row>
    <row r="21" spans="2:6" x14ac:dyDescent="0.25">
      <c r="B21" s="18" t="s">
        <v>20</v>
      </c>
      <c r="C21" s="25">
        <v>2609</v>
      </c>
      <c r="D21" s="26">
        <v>2413</v>
      </c>
      <c r="E21" s="19">
        <f t="shared" si="0"/>
        <v>-196</v>
      </c>
      <c r="F21" s="20">
        <f t="shared" si="1"/>
        <v>-7.5124568800306601E-2</v>
      </c>
    </row>
    <row r="22" spans="2:6" x14ac:dyDescent="0.25">
      <c r="B22" s="31" t="s">
        <v>21</v>
      </c>
      <c r="C22" s="32">
        <v>1943</v>
      </c>
      <c r="D22" s="33">
        <v>2095</v>
      </c>
      <c r="E22" s="34">
        <f t="shared" si="0"/>
        <v>152</v>
      </c>
      <c r="F22" s="35">
        <f t="shared" si="1"/>
        <v>7.8229541945445291E-2</v>
      </c>
    </row>
    <row r="23" spans="2:6" x14ac:dyDescent="0.25">
      <c r="B23" s="18" t="s">
        <v>22</v>
      </c>
      <c r="C23" s="25">
        <v>5511</v>
      </c>
      <c r="D23" s="26">
        <v>5250</v>
      </c>
      <c r="E23" s="19">
        <f t="shared" si="0"/>
        <v>-261</v>
      </c>
      <c r="F23" s="20">
        <f t="shared" si="1"/>
        <v>-4.7359825802939626E-2</v>
      </c>
    </row>
    <row r="24" spans="2:6" x14ac:dyDescent="0.25">
      <c r="B24" s="31" t="s">
        <v>23</v>
      </c>
      <c r="C24" s="32">
        <v>639</v>
      </c>
      <c r="D24" s="33">
        <v>429</v>
      </c>
      <c r="E24" s="34">
        <f t="shared" si="0"/>
        <v>-210</v>
      </c>
      <c r="F24" s="35">
        <f t="shared" si="1"/>
        <v>-0.32863849765258213</v>
      </c>
    </row>
    <row r="25" spans="2:6" x14ac:dyDescent="0.25">
      <c r="B25" s="18" t="s">
        <v>24</v>
      </c>
      <c r="C25" s="25">
        <v>606</v>
      </c>
      <c r="D25" s="26">
        <v>411</v>
      </c>
      <c r="E25" s="19">
        <f t="shared" si="0"/>
        <v>-195</v>
      </c>
      <c r="F25" s="20">
        <f t="shared" si="1"/>
        <v>-0.32178217821782173</v>
      </c>
    </row>
    <row r="26" spans="2:6" x14ac:dyDescent="0.25">
      <c r="B26" s="31" t="s">
        <v>25</v>
      </c>
      <c r="C26" s="32">
        <v>3071</v>
      </c>
      <c r="D26" s="33">
        <v>2879</v>
      </c>
      <c r="E26" s="34">
        <f t="shared" si="0"/>
        <v>-192</v>
      </c>
      <c r="F26" s="35">
        <f t="shared" si="1"/>
        <v>-6.2520351676978225E-2</v>
      </c>
    </row>
    <row r="27" spans="2:6" x14ac:dyDescent="0.25">
      <c r="B27" s="18" t="s">
        <v>26</v>
      </c>
      <c r="C27" s="25">
        <v>1842</v>
      </c>
      <c r="D27" s="26">
        <v>1652</v>
      </c>
      <c r="E27" s="19">
        <f t="shared" si="0"/>
        <v>-190</v>
      </c>
      <c r="F27" s="20">
        <f t="shared" si="1"/>
        <v>-0.10314875135722046</v>
      </c>
    </row>
    <row r="28" spans="2:6" x14ac:dyDescent="0.25">
      <c r="B28" s="21" t="s">
        <v>27</v>
      </c>
      <c r="C28" s="14">
        <v>2296</v>
      </c>
      <c r="D28" s="15">
        <v>2030</v>
      </c>
      <c r="E28" s="22">
        <f t="shared" si="0"/>
        <v>-266</v>
      </c>
      <c r="F28" s="23">
        <f t="shared" si="1"/>
        <v>-0.11585365853658536</v>
      </c>
    </row>
    <row r="29" spans="2:6" x14ac:dyDescent="0.25">
      <c r="B29" s="18" t="s">
        <v>28</v>
      </c>
      <c r="C29" s="9">
        <v>938</v>
      </c>
      <c r="D29" s="10">
        <v>1314</v>
      </c>
      <c r="E29" s="19">
        <f t="shared" si="0"/>
        <v>376</v>
      </c>
      <c r="F29" s="20">
        <f t="shared" si="1"/>
        <v>0.40085287846481887</v>
      </c>
    </row>
    <row r="30" spans="2:6" x14ac:dyDescent="0.25">
      <c r="B30" s="31" t="s">
        <v>29</v>
      </c>
      <c r="C30" s="32">
        <v>1615</v>
      </c>
      <c r="D30" s="33">
        <v>1500</v>
      </c>
      <c r="E30" s="34">
        <f t="shared" si="0"/>
        <v>-115</v>
      </c>
      <c r="F30" s="35">
        <f t="shared" si="1"/>
        <v>-7.1207430340557321E-2</v>
      </c>
    </row>
    <row r="31" spans="2:6" x14ac:dyDescent="0.25">
      <c r="B31" s="36" t="s">
        <v>30</v>
      </c>
      <c r="C31" s="25">
        <v>37999</v>
      </c>
      <c r="D31" s="26">
        <v>34719</v>
      </c>
      <c r="E31" s="19">
        <f t="shared" si="0"/>
        <v>-3280</v>
      </c>
      <c r="F31" s="20">
        <f t="shared" si="1"/>
        <v>-8.6318061001605328E-2</v>
      </c>
    </row>
    <row r="32" spans="2:6" x14ac:dyDescent="0.25">
      <c r="B32" s="29" t="s">
        <v>31</v>
      </c>
      <c r="C32" s="32">
        <v>33501</v>
      </c>
      <c r="D32" s="33">
        <v>29524</v>
      </c>
      <c r="E32" s="34">
        <f t="shared" si="0"/>
        <v>-3977</v>
      </c>
      <c r="F32" s="35">
        <f t="shared" si="1"/>
        <v>-0.11871287424255994</v>
      </c>
    </row>
    <row r="33" spans="2:6" ht="15.75" thickBot="1" x14ac:dyDescent="0.3">
      <c r="B33" s="37" t="s">
        <v>32</v>
      </c>
      <c r="C33" s="38">
        <v>12678</v>
      </c>
      <c r="D33" s="10">
        <v>11675</v>
      </c>
      <c r="E33" s="39">
        <f t="shared" si="0"/>
        <v>-1003</v>
      </c>
      <c r="F33" s="40">
        <f t="shared" si="1"/>
        <v>-7.9113424830414947E-2</v>
      </c>
    </row>
    <row r="34" spans="2:6" ht="15.75" thickBot="1" x14ac:dyDescent="0.3">
      <c r="B34" s="41" t="s">
        <v>33</v>
      </c>
      <c r="C34" s="42">
        <f>SUM(C5:C33)</f>
        <v>147569</v>
      </c>
      <c r="D34" s="42">
        <f>SUM(D5:D33)</f>
        <v>139055</v>
      </c>
      <c r="E34" s="42">
        <f>SUM(E5:E33)</f>
        <v>-8514</v>
      </c>
      <c r="F34" s="43">
        <f t="shared" si="1"/>
        <v>-5.7695044352133573E-2</v>
      </c>
    </row>
    <row r="35" spans="2:6" ht="15.75" thickTop="1" x14ac:dyDescent="0.25">
      <c r="B35" s="44"/>
      <c r="C35" s="45"/>
      <c r="D35" s="45"/>
      <c r="E35" s="45"/>
      <c r="F35" s="46"/>
    </row>
    <row r="36" spans="2:6" ht="15.75" thickBot="1" x14ac:dyDescent="0.3">
      <c r="B36" s="47" t="s">
        <v>44</v>
      </c>
      <c r="C36" s="2"/>
      <c r="D36" s="2"/>
      <c r="E36" s="2"/>
      <c r="F36" s="2"/>
    </row>
    <row r="37" spans="2:6" ht="16.5" thickTop="1" thickBot="1" x14ac:dyDescent="0.3">
      <c r="B37" s="3"/>
      <c r="C37" s="4"/>
      <c r="D37" s="4"/>
      <c r="E37" s="97" t="s">
        <v>1</v>
      </c>
      <c r="F37" s="98"/>
    </row>
    <row r="38" spans="2:6" ht="15.75" thickBot="1" x14ac:dyDescent="0.3">
      <c r="B38" s="5"/>
      <c r="C38" s="5">
        <v>2018</v>
      </c>
      <c r="D38" s="5">
        <v>2018</v>
      </c>
      <c r="E38" s="6" t="s">
        <v>2</v>
      </c>
      <c r="F38" s="7" t="s">
        <v>3</v>
      </c>
    </row>
    <row r="39" spans="2:6" x14ac:dyDescent="0.25">
      <c r="B39" s="48" t="s">
        <v>34</v>
      </c>
      <c r="C39" s="49">
        <v>7703</v>
      </c>
      <c r="D39" s="50">
        <v>7749</v>
      </c>
      <c r="E39" s="39">
        <f t="shared" ref="E39:E47" si="2">D39-C39</f>
        <v>46</v>
      </c>
      <c r="F39" s="40">
        <f>(D39/C39)-1</f>
        <v>5.9716993379201888E-3</v>
      </c>
    </row>
    <row r="40" spans="2:6" x14ac:dyDescent="0.25">
      <c r="B40" s="51" t="s">
        <v>35</v>
      </c>
      <c r="C40" s="52">
        <v>40669</v>
      </c>
      <c r="D40" s="53">
        <v>37214</v>
      </c>
      <c r="E40" s="54">
        <f t="shared" si="2"/>
        <v>-3455</v>
      </c>
      <c r="F40" s="55">
        <f t="shared" ref="F40:F48" si="3">(D40/C40)-1</f>
        <v>-8.4954141975460473E-2</v>
      </c>
    </row>
    <row r="41" spans="2:6" x14ac:dyDescent="0.25">
      <c r="B41" s="56" t="s">
        <v>36</v>
      </c>
      <c r="C41" s="57">
        <v>16803</v>
      </c>
      <c r="D41" s="58">
        <v>17315</v>
      </c>
      <c r="E41" s="59">
        <f t="shared" si="2"/>
        <v>512</v>
      </c>
      <c r="F41" s="60">
        <f t="shared" si="3"/>
        <v>3.0470749270963493E-2</v>
      </c>
    </row>
    <row r="42" spans="2:6" x14ac:dyDescent="0.25">
      <c r="B42" s="61" t="s">
        <v>37</v>
      </c>
      <c r="C42" s="52">
        <v>5144</v>
      </c>
      <c r="D42" s="53">
        <v>5530</v>
      </c>
      <c r="E42" s="54">
        <f t="shared" si="2"/>
        <v>386</v>
      </c>
      <c r="F42" s="55">
        <f t="shared" si="3"/>
        <v>7.5038880248833539E-2</v>
      </c>
    </row>
    <row r="43" spans="2:6" x14ac:dyDescent="0.25">
      <c r="B43" s="62" t="s">
        <v>38</v>
      </c>
      <c r="C43" s="49">
        <v>7863</v>
      </c>
      <c r="D43" s="50">
        <v>7299</v>
      </c>
      <c r="E43" s="39">
        <f t="shared" si="2"/>
        <v>-564</v>
      </c>
      <c r="F43" s="40">
        <f t="shared" si="3"/>
        <v>-7.1728347958794347E-2</v>
      </c>
    </row>
    <row r="44" spans="2:6" x14ac:dyDescent="0.25">
      <c r="B44" s="63" t="s">
        <v>39</v>
      </c>
      <c r="C44" s="52">
        <v>37439</v>
      </c>
      <c r="D44" s="53">
        <v>33030</v>
      </c>
      <c r="E44" s="54">
        <f t="shared" si="2"/>
        <v>-4409</v>
      </c>
      <c r="F44" s="55">
        <f t="shared" si="3"/>
        <v>-0.11776489756670849</v>
      </c>
    </row>
    <row r="45" spans="2:6" x14ac:dyDescent="0.25">
      <c r="B45" s="62" t="s">
        <v>40</v>
      </c>
      <c r="C45" s="49">
        <v>15207</v>
      </c>
      <c r="D45" s="50">
        <v>15647</v>
      </c>
      <c r="E45" s="39">
        <f t="shared" si="2"/>
        <v>440</v>
      </c>
      <c r="F45" s="40">
        <f t="shared" si="3"/>
        <v>2.8934043532583775E-2</v>
      </c>
    </row>
    <row r="46" spans="2:6" x14ac:dyDescent="0.25">
      <c r="B46" t="s">
        <v>5</v>
      </c>
      <c r="C46" s="14">
        <v>4063</v>
      </c>
      <c r="D46" s="15">
        <v>3596</v>
      </c>
      <c r="E46" s="64">
        <f t="shared" si="2"/>
        <v>-467</v>
      </c>
      <c r="F46" s="55">
        <f t="shared" si="3"/>
        <v>-0.1149396997292641</v>
      </c>
    </row>
    <row r="47" spans="2:6" ht="15.75" thickBot="1" x14ac:dyDescent="0.3">
      <c r="B47" s="65" t="s">
        <v>32</v>
      </c>
      <c r="C47" s="9">
        <v>12678</v>
      </c>
      <c r="D47" s="10">
        <v>11675</v>
      </c>
      <c r="E47" s="39">
        <f t="shared" si="2"/>
        <v>-1003</v>
      </c>
      <c r="F47" s="40">
        <f t="shared" si="3"/>
        <v>-7.9113424830414947E-2</v>
      </c>
    </row>
    <row r="48" spans="2:6" ht="15.75" thickBot="1" x14ac:dyDescent="0.3">
      <c r="B48" s="66" t="s">
        <v>41</v>
      </c>
      <c r="C48" s="42">
        <f>SUM(C39:C47)</f>
        <v>147569</v>
      </c>
      <c r="D48" s="42">
        <f>SUM(D39:D47)</f>
        <v>139055</v>
      </c>
      <c r="E48" s="67">
        <f>D48-C48</f>
        <v>-8514</v>
      </c>
      <c r="F48" s="43">
        <f t="shared" si="3"/>
        <v>-5.7695044352133573E-2</v>
      </c>
    </row>
    <row r="49" spans="2:6" ht="15.75" thickTop="1" x14ac:dyDescent="0.25"/>
    <row r="50" spans="2:6" x14ac:dyDescent="0.25">
      <c r="B50" s="68" t="s">
        <v>42</v>
      </c>
      <c r="C50" s="69">
        <v>39067</v>
      </c>
      <c r="D50" s="69">
        <v>40585</v>
      </c>
      <c r="E50" s="69">
        <f>D50-C50</f>
        <v>1518</v>
      </c>
      <c r="F50" s="70">
        <f>(D50/C50)-1</f>
        <v>3.885632375150383E-2</v>
      </c>
    </row>
    <row r="52" spans="2:6" x14ac:dyDescent="0.25">
      <c r="B52" s="82" t="s">
        <v>50</v>
      </c>
    </row>
  </sheetData>
  <mergeCells count="2">
    <mergeCell ref="E3:F3"/>
    <mergeCell ref="E37:F37"/>
  </mergeCells>
  <conditionalFormatting sqref="E34:E35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{CB567649-6F74-4F7E-B402-CE0C7C9A40A6}</x14:id>
        </ext>
      </extLst>
    </cfRule>
  </conditionalFormatting>
  <conditionalFormatting sqref="E48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{81540BC9-802B-4795-B645-9B8409C9C8A6}</x14:id>
        </ext>
      </extLst>
    </cfRule>
  </conditionalFormatting>
  <conditionalFormatting sqref="E48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{B453C2F4-59DE-47FD-BBA0-13D8C55F537B}</x14:id>
        </ext>
      </extLst>
    </cfRule>
  </conditionalFormatting>
  <conditionalFormatting sqref="E39:E40 E42:E45 E47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{90B043AB-72DE-41DB-B675-69924943011C}</x14:id>
        </ext>
      </extLst>
    </cfRule>
  </conditionalFormatting>
  <conditionalFormatting sqref="E39:E47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{5B541DCE-7BE8-41F5-B97A-7CA4C4DBBEDB}</x14:id>
        </ext>
      </extLst>
    </cfRule>
  </conditionalFormatting>
  <conditionalFormatting sqref="F39:F4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{570CD991-D957-41DF-A29F-BBEF40B89B49}</x14:id>
        </ext>
      </extLst>
    </cfRule>
  </conditionalFormatting>
  <conditionalFormatting sqref="E39:E47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{24114261-9949-4767-8262-C6B7E0984462}</x14:id>
        </ext>
      </extLst>
    </cfRule>
  </conditionalFormatting>
  <conditionalFormatting sqref="F39:F47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{04C4127B-4547-4A00-BAF1-D32DFB8C2408}</x14:id>
        </ext>
      </extLst>
    </cfRule>
  </conditionalFormatting>
  <conditionalFormatting sqref="F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{0F13B54D-8891-4C76-8D07-E322305E4E94}</x14:id>
        </ext>
      </extLst>
    </cfRule>
  </conditionalFormatting>
  <conditionalFormatting sqref="F4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{002F2EBB-3541-4972-AB01-D97518106FA4}</x14:id>
        </ext>
      </extLst>
    </cfRule>
  </conditionalFormatting>
  <conditionalFormatting sqref="F39:F48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{DA8FD957-7792-4997-BA9E-5A911BFCC66F}</x14:id>
        </ext>
      </extLst>
    </cfRule>
  </conditionalFormatting>
  <conditionalFormatting sqref="E38:E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{F0E9875D-4B2B-42A9-8EA4-2B89AEB2D7E0}</x14:id>
        </ext>
      </extLst>
    </cfRule>
  </conditionalFormatting>
  <conditionalFormatting sqref="E50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{954696C5-7D88-4877-88E0-2EA03B4FAC14}</x14:id>
        </ext>
      </extLst>
    </cfRule>
  </conditionalFormatting>
  <conditionalFormatting sqref="F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{A805B7C4-5E71-40DA-A1E0-6E7B2684C9A5}</x14:id>
        </ext>
      </extLst>
    </cfRule>
  </conditionalFormatting>
  <conditionalFormatting sqref="E39:E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{4C8FFAF7-0AC2-4E6A-9503-56AB6A69DF97}</x14:id>
        </ext>
      </extLst>
    </cfRule>
  </conditionalFormatting>
  <conditionalFormatting sqref="F39:F5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{9BF20E7F-CBCD-4DD8-A994-FD4DD5FB0456}</x14:id>
        </ext>
      </extLst>
    </cfRule>
  </conditionalFormatting>
  <conditionalFormatting sqref="E5:E33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{2AE8BB28-F1F0-4EBD-A760-E92CD6342B06}</x14:id>
        </ext>
      </extLst>
    </cfRule>
  </conditionalFormatting>
  <conditionalFormatting sqref="F5:F33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{2E4F531D-7A28-460E-B082-CEEE396DBCC6}</x14:id>
        </ext>
      </extLst>
    </cfRule>
  </conditionalFormatting>
  <conditionalFormatting sqref="F3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{145A6074-DE5E-49F1-81D3-4EDB0549B4DF}</x14:id>
        </ext>
      </extLst>
    </cfRule>
  </conditionalFormatting>
  <conditionalFormatting sqref="F5:F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{C57554F1-2A20-4F95-B978-CF3BAA70E0E5}</x14:id>
        </ext>
      </extLst>
    </cfRule>
  </conditionalFormatting>
  <conditionalFormatting sqref="E5:E3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{6E229905-9C99-49B2-AA4A-E7951C135E25}</x14:id>
        </ext>
      </extLst>
    </cfRule>
  </conditionalFormatting>
  <conditionalFormatting sqref="E5:E34 E39:E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{EC8D3317-6D0F-4216-98F9-7A6C7021CC31}</x14:id>
        </ext>
      </extLst>
    </cfRule>
  </conditionalFormatting>
  <conditionalFormatting sqref="F39:F50 F5:F34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{1C4C9F10-C1DF-4B55-82B9-F87F3CA9F60C}</x14:id>
        </ext>
      </extLst>
    </cfRule>
  </conditionalFormatting>
  <pageMargins left="0.7" right="0.7" top="0.75" bottom="0.75" header="0.3" footer="0.3"/>
  <ignoredErrors>
    <ignoredError sqref="C34:D34 C48:D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567649-6F74-4F7E-B402-CE0C7C9A40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E34:E35</xm:sqref>
        </x14:conditionalFormatting>
        <x14:conditionalFormatting xmlns:xm="http://schemas.microsoft.com/office/excel/2006/main">
          <x14:cfRule type="dataBar" id="{81540BC9-802B-4795-B645-9B8409C9C8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E48</xm:sqref>
        </x14:conditionalFormatting>
        <x14:conditionalFormatting xmlns:xm="http://schemas.microsoft.com/office/excel/2006/main">
          <x14:cfRule type="dataBar" id="{B453C2F4-59DE-47FD-BBA0-13D8C55F53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E48</xm:sqref>
        </x14:conditionalFormatting>
        <x14:conditionalFormatting xmlns:xm="http://schemas.microsoft.com/office/excel/2006/main">
          <x14:cfRule type="dataBar" id="{90B043AB-72DE-41DB-B675-6992494301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</xm:sqref>
        </x14:conditionalFormatting>
        <x14:conditionalFormatting xmlns:xm="http://schemas.microsoft.com/office/excel/2006/main">
          <x14:cfRule type="dataBar" id="{5B541DCE-7BE8-41F5-B97A-7CA4C4DBBED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570CD991-D957-41DF-A29F-BBEF40B89B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F39:F47</xm:sqref>
        </x14:conditionalFormatting>
        <x14:conditionalFormatting xmlns:xm="http://schemas.microsoft.com/office/excel/2006/main">
          <x14:cfRule type="dataBar" id="{24114261-9949-4767-8262-C6B7E09844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04C4127B-4547-4A00-BAF1-D32DFB8C240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F39:F47</xm:sqref>
        </x14:conditionalFormatting>
        <x14:conditionalFormatting xmlns:xm="http://schemas.microsoft.com/office/excel/2006/main">
          <x14:cfRule type="dataBar" id="{0F13B54D-8891-4C76-8D07-E322305E4E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F48</xm:sqref>
        </x14:conditionalFormatting>
        <x14:conditionalFormatting xmlns:xm="http://schemas.microsoft.com/office/excel/2006/main">
          <x14:cfRule type="dataBar" id="{002F2EBB-3541-4972-AB01-D97518106F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F48</xm:sqref>
        </x14:conditionalFormatting>
        <x14:conditionalFormatting xmlns:xm="http://schemas.microsoft.com/office/excel/2006/main">
          <x14:cfRule type="dataBar" id="{DA8FD957-7792-4997-BA9E-5A911BFCC6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F0E9875D-4B2B-42A9-8EA4-2B89AEB2D7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E38:E48</xm:sqref>
        </x14:conditionalFormatting>
        <x14:conditionalFormatting xmlns:xm="http://schemas.microsoft.com/office/excel/2006/main">
          <x14:cfRule type="dataBar" id="{954696C5-7D88-4877-88E0-2EA03B4FAC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E50</xm:sqref>
        </x14:conditionalFormatting>
        <x14:conditionalFormatting xmlns:xm="http://schemas.microsoft.com/office/excel/2006/main">
          <x14:cfRule type="dataBar" id="{A805B7C4-5E71-40DA-A1E0-6E7B2684C9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F50</xm:sqref>
        </x14:conditionalFormatting>
        <x14:conditionalFormatting xmlns:xm="http://schemas.microsoft.com/office/excel/2006/main">
          <x14:cfRule type="dataBar" id="{4C8FFAF7-0AC2-4E6A-9503-56AB6A69DF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E39:E50</xm:sqref>
        </x14:conditionalFormatting>
        <x14:conditionalFormatting xmlns:xm="http://schemas.microsoft.com/office/excel/2006/main">
          <x14:cfRule type="dataBar" id="{9BF20E7F-CBCD-4DD8-A994-FD4DD5FB045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</xm:sqref>
        </x14:conditionalFormatting>
        <x14:conditionalFormatting xmlns:xm="http://schemas.microsoft.com/office/excel/2006/main">
          <x14:cfRule type="dataBar" id="{2AE8BB28-F1F0-4EBD-A760-E92CD6342B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E5:E33</xm:sqref>
        </x14:conditionalFormatting>
        <x14:conditionalFormatting xmlns:xm="http://schemas.microsoft.com/office/excel/2006/main">
          <x14:cfRule type="dataBar" id="{2E4F531D-7A28-460E-B082-CEEE396DBC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F5:F33</xm:sqref>
        </x14:conditionalFormatting>
        <x14:conditionalFormatting xmlns:xm="http://schemas.microsoft.com/office/excel/2006/main">
          <x14:cfRule type="dataBar" id="{145A6074-DE5E-49F1-81D3-4EDB0549B4D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F34</xm:sqref>
        </x14:conditionalFormatting>
        <x14:conditionalFormatting xmlns:xm="http://schemas.microsoft.com/office/excel/2006/main">
          <x14:cfRule type="dataBar" id="{C57554F1-2A20-4F95-B978-CF3BAA70E0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6E229905-9C99-49B2-AA4A-E7951C135E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</xm:sqref>
        </x14:conditionalFormatting>
        <x14:conditionalFormatting xmlns:xm="http://schemas.microsoft.com/office/excel/2006/main">
          <x14:cfRule type="dataBar" id="{EC8D3317-6D0F-4216-98F9-7A6C7021CC3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1C4C9F10-C1DF-4B55-82B9-F87F3CA9F6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F39:F50 F5:F34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workbookViewId="0">
      <selection activeCell="M19" sqref="M19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48</v>
      </c>
      <c r="C2" s="2"/>
      <c r="D2" s="2"/>
      <c r="E2" s="2"/>
      <c r="F2" s="2"/>
      <c r="H2" s="1" t="s">
        <v>47</v>
      </c>
      <c r="I2" s="2"/>
      <c r="J2" s="2"/>
      <c r="K2" s="2"/>
      <c r="L2" s="2"/>
    </row>
    <row r="3" spans="2:12" ht="15" customHeight="1" thickTop="1" thickBot="1" x14ac:dyDescent="0.3">
      <c r="B3" s="99"/>
      <c r="C3" s="101">
        <v>2018</v>
      </c>
      <c r="D3" s="104">
        <v>2019</v>
      </c>
      <c r="E3" s="97" t="s">
        <v>1</v>
      </c>
      <c r="F3" s="98"/>
      <c r="H3" s="99"/>
      <c r="I3" s="101">
        <v>2018</v>
      </c>
      <c r="J3" s="104">
        <v>2019</v>
      </c>
      <c r="K3" s="97" t="s">
        <v>1</v>
      </c>
      <c r="L3" s="98"/>
    </row>
    <row r="4" spans="2:12" ht="15" customHeight="1" thickBot="1" x14ac:dyDescent="0.3">
      <c r="B4" s="100"/>
      <c r="C4" s="102"/>
      <c r="D4" s="105"/>
      <c r="E4" s="6" t="s">
        <v>2</v>
      </c>
      <c r="F4" s="7" t="s">
        <v>3</v>
      </c>
      <c r="H4" s="100"/>
      <c r="I4" s="102"/>
      <c r="J4" s="105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784</v>
      </c>
      <c r="D5" s="10">
        <v>920</v>
      </c>
      <c r="E5" s="11">
        <f>D5-C5</f>
        <v>136</v>
      </c>
      <c r="F5" s="12">
        <f>(D5/C5)-1</f>
        <v>0.17346938775510212</v>
      </c>
      <c r="H5" s="8" t="s">
        <v>4</v>
      </c>
      <c r="I5" s="9">
        <v>1336</v>
      </c>
      <c r="J5" s="10">
        <v>1406</v>
      </c>
      <c r="K5" s="11">
        <f>J5-I5</f>
        <v>70</v>
      </c>
      <c r="L5" s="12">
        <f>(J5/I5)-1</f>
        <v>5.2395209580838431E-2</v>
      </c>
    </row>
    <row r="6" spans="2:12" ht="14.25" customHeight="1" x14ac:dyDescent="0.25">
      <c r="B6" s="13" t="s">
        <v>5</v>
      </c>
      <c r="C6" s="14">
        <v>2239</v>
      </c>
      <c r="D6" s="15">
        <v>1921</v>
      </c>
      <c r="E6" s="72">
        <f>D6-C6</f>
        <v>-318</v>
      </c>
      <c r="F6" s="73">
        <f t="shared" ref="F6:F34" si="0">(D6/C6)-1</f>
        <v>-0.14202769093345247</v>
      </c>
      <c r="H6" s="13" t="s">
        <v>5</v>
      </c>
      <c r="I6" s="14">
        <v>6302</v>
      </c>
      <c r="J6" s="15">
        <v>5517</v>
      </c>
      <c r="K6" s="72">
        <f>J6-I6</f>
        <v>-785</v>
      </c>
      <c r="L6" s="73">
        <f t="shared" ref="L6:L34" si="1">(J6/I6)-1</f>
        <v>-0.12456363059346243</v>
      </c>
    </row>
    <row r="7" spans="2:12" ht="14.25" customHeight="1" x14ac:dyDescent="0.25">
      <c r="B7" s="18" t="s">
        <v>6</v>
      </c>
      <c r="C7" s="9">
        <v>4018</v>
      </c>
      <c r="D7" s="10">
        <v>4181</v>
      </c>
      <c r="E7" s="39">
        <f t="shared" ref="E7:E33" si="2">D7-C7</f>
        <v>163</v>
      </c>
      <c r="F7" s="40">
        <f t="shared" si="0"/>
        <v>4.056744649079147E-2</v>
      </c>
      <c r="H7" s="18" t="s">
        <v>6</v>
      </c>
      <c r="I7" s="9">
        <v>7956</v>
      </c>
      <c r="J7" s="10">
        <v>7687</v>
      </c>
      <c r="K7" s="39">
        <f t="shared" ref="K7:K33" si="3">J7-I7</f>
        <v>-269</v>
      </c>
      <c r="L7" s="40">
        <f t="shared" si="1"/>
        <v>-3.3810960281548508E-2</v>
      </c>
    </row>
    <row r="8" spans="2:12" ht="14.25" customHeight="1" x14ac:dyDescent="0.25">
      <c r="B8" s="21" t="s">
        <v>7</v>
      </c>
      <c r="C8" s="14">
        <v>8587</v>
      </c>
      <c r="D8" s="15">
        <v>9829</v>
      </c>
      <c r="E8" s="72">
        <f>D8-C8</f>
        <v>1242</v>
      </c>
      <c r="F8" s="73">
        <f t="shared" si="0"/>
        <v>0.14463724234307684</v>
      </c>
      <c r="H8" s="21" t="s">
        <v>7</v>
      </c>
      <c r="I8" s="14">
        <v>15113</v>
      </c>
      <c r="J8" s="15">
        <v>17557</v>
      </c>
      <c r="K8" s="72">
        <f>J8-I8</f>
        <v>2444</v>
      </c>
      <c r="L8" s="73">
        <f t="shared" si="1"/>
        <v>0.16171507973268051</v>
      </c>
    </row>
    <row r="9" spans="2:12" ht="14.25" customHeight="1" x14ac:dyDescent="0.25">
      <c r="B9" s="24" t="s">
        <v>8</v>
      </c>
      <c r="C9" s="9">
        <v>1465</v>
      </c>
      <c r="D9" s="10">
        <v>1190</v>
      </c>
      <c r="E9" s="39">
        <f>D9-C9</f>
        <v>-275</v>
      </c>
      <c r="F9" s="40">
        <f t="shared" si="0"/>
        <v>-0.1877133105802048</v>
      </c>
      <c r="H9" s="24" t="s">
        <v>8</v>
      </c>
      <c r="I9" s="9">
        <v>2555</v>
      </c>
      <c r="J9" s="10">
        <v>2237</v>
      </c>
      <c r="K9" s="39">
        <f t="shared" si="3"/>
        <v>-318</v>
      </c>
      <c r="L9" s="40">
        <f t="shared" si="1"/>
        <v>-0.12446183953033263</v>
      </c>
    </row>
    <row r="10" spans="2:12" ht="14.25" customHeight="1" x14ac:dyDescent="0.25">
      <c r="B10" s="29" t="s">
        <v>9</v>
      </c>
      <c r="C10" s="14">
        <v>2886</v>
      </c>
      <c r="D10" s="15">
        <v>2929</v>
      </c>
      <c r="E10" s="54">
        <f t="shared" si="2"/>
        <v>43</v>
      </c>
      <c r="F10" s="55">
        <f t="shared" si="0"/>
        <v>1.4899514899514799E-2</v>
      </c>
      <c r="H10" s="29" t="s">
        <v>9</v>
      </c>
      <c r="I10" s="14">
        <v>5557</v>
      </c>
      <c r="J10" s="15">
        <v>5687</v>
      </c>
      <c r="K10" s="54">
        <f t="shared" si="3"/>
        <v>130</v>
      </c>
      <c r="L10" s="55">
        <f t="shared" si="1"/>
        <v>2.3393917581428836E-2</v>
      </c>
    </row>
    <row r="11" spans="2:12" ht="14.25" customHeight="1" x14ac:dyDescent="0.25">
      <c r="B11" s="30" t="s">
        <v>10</v>
      </c>
      <c r="C11" s="9">
        <v>1968</v>
      </c>
      <c r="D11" s="10">
        <v>1451</v>
      </c>
      <c r="E11" s="11">
        <f>D11-C11</f>
        <v>-517</v>
      </c>
      <c r="F11" s="12">
        <f t="shared" si="0"/>
        <v>-0.26270325203252032</v>
      </c>
      <c r="H11" s="30" t="s">
        <v>10</v>
      </c>
      <c r="I11" s="9">
        <v>3681</v>
      </c>
      <c r="J11" s="10">
        <v>3071</v>
      </c>
      <c r="K11" s="11">
        <f>J11-I11</f>
        <v>-610</v>
      </c>
      <c r="L11" s="12">
        <f t="shared" si="1"/>
        <v>-0.16571583808747625</v>
      </c>
    </row>
    <row r="12" spans="2:12" ht="14.25" customHeight="1" x14ac:dyDescent="0.25">
      <c r="B12" s="29" t="s">
        <v>11</v>
      </c>
      <c r="C12" s="14">
        <v>991</v>
      </c>
      <c r="D12" s="15">
        <v>894</v>
      </c>
      <c r="E12" s="54">
        <f t="shared" si="2"/>
        <v>-97</v>
      </c>
      <c r="F12" s="55">
        <f t="shared" si="0"/>
        <v>-9.7880928355196795E-2</v>
      </c>
      <c r="H12" s="29" t="s">
        <v>11</v>
      </c>
      <c r="I12" s="14">
        <v>1784</v>
      </c>
      <c r="J12" s="15">
        <v>1760</v>
      </c>
      <c r="K12" s="54">
        <f t="shared" si="3"/>
        <v>-24</v>
      </c>
      <c r="L12" s="55">
        <f t="shared" si="1"/>
        <v>-1.3452914798206317E-2</v>
      </c>
    </row>
    <row r="13" spans="2:12" ht="14.25" customHeight="1" x14ac:dyDescent="0.25">
      <c r="B13" s="18" t="s">
        <v>12</v>
      </c>
      <c r="C13" s="9">
        <v>6699</v>
      </c>
      <c r="D13" s="10">
        <v>6787</v>
      </c>
      <c r="E13" s="39">
        <f t="shared" si="2"/>
        <v>88</v>
      </c>
      <c r="F13" s="40">
        <f t="shared" si="0"/>
        <v>1.3136288998357948E-2</v>
      </c>
      <c r="H13" s="18" t="s">
        <v>12</v>
      </c>
      <c r="I13" s="9">
        <v>12145</v>
      </c>
      <c r="J13" s="10">
        <v>12201</v>
      </c>
      <c r="K13" s="39">
        <f t="shared" si="3"/>
        <v>56</v>
      </c>
      <c r="L13" s="40">
        <f t="shared" si="1"/>
        <v>4.610951008645614E-3</v>
      </c>
    </row>
    <row r="14" spans="2:12" ht="14.25" customHeight="1" x14ac:dyDescent="0.25">
      <c r="B14" s="21" t="s">
        <v>13</v>
      </c>
      <c r="C14" s="14">
        <v>6885</v>
      </c>
      <c r="D14" s="15">
        <v>6893</v>
      </c>
      <c r="E14" s="54">
        <f t="shared" si="2"/>
        <v>8</v>
      </c>
      <c r="F14" s="55">
        <f t="shared" si="0"/>
        <v>1.1619462599854469E-3</v>
      </c>
      <c r="H14" s="21" t="s">
        <v>13</v>
      </c>
      <c r="I14" s="14">
        <v>13053</v>
      </c>
      <c r="J14" s="74">
        <v>13534</v>
      </c>
      <c r="K14" s="54">
        <f t="shared" si="3"/>
        <v>481</v>
      </c>
      <c r="L14" s="55">
        <f t="shared" si="1"/>
        <v>3.6849766337240464E-2</v>
      </c>
    </row>
    <row r="15" spans="2:12" ht="14.25" customHeight="1" x14ac:dyDescent="0.25">
      <c r="B15" s="30" t="s">
        <v>14</v>
      </c>
      <c r="C15" s="9">
        <v>1542</v>
      </c>
      <c r="D15" s="10">
        <v>1578</v>
      </c>
      <c r="E15" s="39">
        <f t="shared" si="2"/>
        <v>36</v>
      </c>
      <c r="F15" s="40">
        <f t="shared" si="0"/>
        <v>2.3346303501945442E-2</v>
      </c>
      <c r="H15" s="30" t="s">
        <v>14</v>
      </c>
      <c r="I15" s="9">
        <v>2670</v>
      </c>
      <c r="J15" s="10">
        <v>2535</v>
      </c>
      <c r="K15" s="39">
        <f t="shared" si="3"/>
        <v>-135</v>
      </c>
      <c r="L15" s="40">
        <f t="shared" si="1"/>
        <v>-5.0561797752809001E-2</v>
      </c>
    </row>
    <row r="16" spans="2:12" ht="14.25" customHeight="1" x14ac:dyDescent="0.25">
      <c r="B16" s="13" t="s">
        <v>15</v>
      </c>
      <c r="C16" s="14">
        <v>949</v>
      </c>
      <c r="D16" s="15">
        <v>1065</v>
      </c>
      <c r="E16" s="54">
        <f t="shared" si="2"/>
        <v>116</v>
      </c>
      <c r="F16" s="55">
        <f t="shared" si="0"/>
        <v>0.1222339304531086</v>
      </c>
      <c r="H16" s="13" t="s">
        <v>15</v>
      </c>
      <c r="I16" s="14">
        <v>1816</v>
      </c>
      <c r="J16" s="15">
        <v>2116</v>
      </c>
      <c r="K16" s="54">
        <f t="shared" si="3"/>
        <v>300</v>
      </c>
      <c r="L16" s="55">
        <f t="shared" si="1"/>
        <v>0.16519823788546262</v>
      </c>
    </row>
    <row r="17" spans="2:12" ht="14.25" customHeight="1" x14ac:dyDescent="0.25">
      <c r="B17" s="18" t="s">
        <v>16</v>
      </c>
      <c r="C17" s="9">
        <v>3109</v>
      </c>
      <c r="D17" s="10">
        <v>3502</v>
      </c>
      <c r="E17" s="39">
        <f t="shared" si="2"/>
        <v>393</v>
      </c>
      <c r="F17" s="40">
        <f t="shared" si="0"/>
        <v>0.1264072048890319</v>
      </c>
      <c r="H17" s="18" t="s">
        <v>16</v>
      </c>
      <c r="I17" s="9">
        <v>5779</v>
      </c>
      <c r="J17" s="10">
        <v>5997</v>
      </c>
      <c r="K17" s="39">
        <f t="shared" si="3"/>
        <v>218</v>
      </c>
      <c r="L17" s="40">
        <f t="shared" si="1"/>
        <v>3.7722789409932567E-2</v>
      </c>
    </row>
    <row r="18" spans="2:12" ht="14.25" customHeight="1" x14ac:dyDescent="0.25">
      <c r="B18" s="21" t="s">
        <v>17</v>
      </c>
      <c r="C18" s="14">
        <v>200</v>
      </c>
      <c r="D18" s="15">
        <v>100</v>
      </c>
      <c r="E18" s="54">
        <f t="shared" si="2"/>
        <v>-100</v>
      </c>
      <c r="F18" s="55">
        <f t="shared" si="0"/>
        <v>-0.5</v>
      </c>
      <c r="H18" s="21" t="s">
        <v>17</v>
      </c>
      <c r="I18" s="14">
        <v>328</v>
      </c>
      <c r="J18" s="15">
        <v>181</v>
      </c>
      <c r="K18" s="54">
        <f t="shared" si="3"/>
        <v>-147</v>
      </c>
      <c r="L18" s="55">
        <f t="shared" si="1"/>
        <v>-0.44817073170731703</v>
      </c>
    </row>
    <row r="19" spans="2:12" ht="14.25" customHeight="1" x14ac:dyDescent="0.25">
      <c r="B19" s="18" t="s">
        <v>18</v>
      </c>
      <c r="C19" s="9">
        <v>2315</v>
      </c>
      <c r="D19" s="10">
        <v>3272</v>
      </c>
      <c r="E19" s="39">
        <f t="shared" si="2"/>
        <v>957</v>
      </c>
      <c r="F19" s="40">
        <f t="shared" si="0"/>
        <v>0.41339092872570204</v>
      </c>
      <c r="H19" s="18" t="s">
        <v>18</v>
      </c>
      <c r="I19" s="9">
        <v>4388</v>
      </c>
      <c r="J19" s="10">
        <v>5923</v>
      </c>
      <c r="K19" s="39">
        <f t="shared" si="3"/>
        <v>1535</v>
      </c>
      <c r="L19" s="40">
        <f t="shared" si="1"/>
        <v>0.34981768459434814</v>
      </c>
    </row>
    <row r="20" spans="2:12" ht="14.25" customHeight="1" x14ac:dyDescent="0.25">
      <c r="B20" s="29" t="s">
        <v>19</v>
      </c>
      <c r="C20" s="14">
        <v>2396</v>
      </c>
      <c r="D20" s="15">
        <v>1917</v>
      </c>
      <c r="E20" s="54">
        <f t="shared" si="2"/>
        <v>-479</v>
      </c>
      <c r="F20" s="55">
        <f t="shared" si="0"/>
        <v>-0.19991652754590983</v>
      </c>
      <c r="H20" s="29" t="s">
        <v>19</v>
      </c>
      <c r="I20" s="14">
        <v>4891</v>
      </c>
      <c r="J20" s="15">
        <v>4184</v>
      </c>
      <c r="K20" s="54">
        <f t="shared" si="3"/>
        <v>-707</v>
      </c>
      <c r="L20" s="55">
        <f t="shared" si="1"/>
        <v>-0.14455121652013903</v>
      </c>
    </row>
    <row r="21" spans="2:12" ht="14.25" customHeight="1" x14ac:dyDescent="0.25">
      <c r="B21" s="18" t="s">
        <v>20</v>
      </c>
      <c r="C21" s="9">
        <v>2652</v>
      </c>
      <c r="D21" s="10">
        <v>2529</v>
      </c>
      <c r="E21" s="39">
        <f t="shared" si="2"/>
        <v>-123</v>
      </c>
      <c r="F21" s="40">
        <f t="shared" si="0"/>
        <v>-4.6380090497737503E-2</v>
      </c>
      <c r="H21" s="18" t="s">
        <v>20</v>
      </c>
      <c r="I21" s="9">
        <v>5261</v>
      </c>
      <c r="J21" s="10">
        <v>4942</v>
      </c>
      <c r="K21" s="39">
        <f t="shared" si="3"/>
        <v>-319</v>
      </c>
      <c r="L21" s="40">
        <f t="shared" si="1"/>
        <v>-6.0634860292720028E-2</v>
      </c>
    </row>
    <row r="22" spans="2:12" ht="14.25" customHeight="1" x14ac:dyDescent="0.25">
      <c r="B22" s="31" t="s">
        <v>21</v>
      </c>
      <c r="C22" s="14">
        <v>2334</v>
      </c>
      <c r="D22" s="15">
        <v>1968</v>
      </c>
      <c r="E22" s="54">
        <f>D22-C22</f>
        <v>-366</v>
      </c>
      <c r="F22" s="55">
        <f t="shared" si="0"/>
        <v>-0.15681233933161953</v>
      </c>
      <c r="H22" s="31" t="s">
        <v>21</v>
      </c>
      <c r="I22" s="14">
        <v>4277</v>
      </c>
      <c r="J22" s="15">
        <v>4063</v>
      </c>
      <c r="K22" s="54">
        <f>J22-I22</f>
        <v>-214</v>
      </c>
      <c r="L22" s="55">
        <f t="shared" si="1"/>
        <v>-5.0035071311667068E-2</v>
      </c>
    </row>
    <row r="23" spans="2:12" ht="14.25" customHeight="1" x14ac:dyDescent="0.25">
      <c r="B23" s="18" t="s">
        <v>22</v>
      </c>
      <c r="C23" s="9">
        <v>5958</v>
      </c>
      <c r="D23" s="10">
        <v>5758</v>
      </c>
      <c r="E23" s="39">
        <f>D23-C23</f>
        <v>-200</v>
      </c>
      <c r="F23" s="40">
        <f t="shared" si="0"/>
        <v>-3.3568311513930804E-2</v>
      </c>
      <c r="H23" s="18" t="s">
        <v>22</v>
      </c>
      <c r="I23" s="9">
        <v>11469</v>
      </c>
      <c r="J23" s="10">
        <v>11008</v>
      </c>
      <c r="K23" s="39">
        <f>J23-I23</f>
        <v>-461</v>
      </c>
      <c r="L23" s="40">
        <f t="shared" si="1"/>
        <v>-4.0195309094079645E-2</v>
      </c>
    </row>
    <row r="24" spans="2:12" ht="14.25" customHeight="1" x14ac:dyDescent="0.25">
      <c r="B24" s="31" t="s">
        <v>23</v>
      </c>
      <c r="C24" s="14">
        <v>564</v>
      </c>
      <c r="D24" s="15">
        <v>453</v>
      </c>
      <c r="E24" s="54">
        <f t="shared" si="2"/>
        <v>-111</v>
      </c>
      <c r="F24" s="55">
        <f t="shared" si="0"/>
        <v>-0.19680851063829785</v>
      </c>
      <c r="H24" s="31" t="s">
        <v>23</v>
      </c>
      <c r="I24" s="14">
        <v>1203</v>
      </c>
      <c r="J24" s="15">
        <v>882</v>
      </c>
      <c r="K24" s="54">
        <f t="shared" si="3"/>
        <v>-321</v>
      </c>
      <c r="L24" s="55">
        <f t="shared" si="1"/>
        <v>-0.26683291770573569</v>
      </c>
    </row>
    <row r="25" spans="2:12" ht="14.25" customHeight="1" x14ac:dyDescent="0.25">
      <c r="B25" s="18" t="s">
        <v>24</v>
      </c>
      <c r="C25" s="9">
        <v>680</v>
      </c>
      <c r="D25" s="10">
        <v>506</v>
      </c>
      <c r="E25" s="39">
        <f t="shared" si="2"/>
        <v>-174</v>
      </c>
      <c r="F25" s="40">
        <f t="shared" si="0"/>
        <v>-0.25588235294117645</v>
      </c>
      <c r="H25" s="18" t="s">
        <v>24</v>
      </c>
      <c r="I25" s="9">
        <v>1286</v>
      </c>
      <c r="J25" s="10">
        <v>917</v>
      </c>
      <c r="K25" s="39">
        <f t="shared" si="3"/>
        <v>-369</v>
      </c>
      <c r="L25" s="40">
        <f t="shared" si="1"/>
        <v>-0.2869362363919129</v>
      </c>
    </row>
    <row r="26" spans="2:12" ht="14.25" customHeight="1" x14ac:dyDescent="0.25">
      <c r="B26" s="31" t="s">
        <v>25</v>
      </c>
      <c r="C26" s="14">
        <v>3587</v>
      </c>
      <c r="D26" s="15">
        <v>3150</v>
      </c>
      <c r="E26" s="54">
        <f>D26-C26</f>
        <v>-437</v>
      </c>
      <c r="F26" s="55">
        <f t="shared" si="0"/>
        <v>-0.12182882631725678</v>
      </c>
      <c r="H26" s="31" t="s">
        <v>25</v>
      </c>
      <c r="I26" s="14">
        <v>6658</v>
      </c>
      <c r="J26" s="15">
        <v>6029</v>
      </c>
      <c r="K26" s="54">
        <f>J26-I26</f>
        <v>-629</v>
      </c>
      <c r="L26" s="55">
        <f t="shared" si="1"/>
        <v>-9.447281465905677E-2</v>
      </c>
    </row>
    <row r="27" spans="2:12" ht="14.25" customHeight="1" x14ac:dyDescent="0.25">
      <c r="B27" s="18" t="s">
        <v>26</v>
      </c>
      <c r="C27" s="9">
        <v>1447</v>
      </c>
      <c r="D27" s="10">
        <v>1555</v>
      </c>
      <c r="E27" s="39">
        <f t="shared" si="2"/>
        <v>108</v>
      </c>
      <c r="F27" s="40">
        <f t="shared" si="0"/>
        <v>7.4637180373186007E-2</v>
      </c>
      <c r="H27" s="18" t="s">
        <v>26</v>
      </c>
      <c r="I27" s="9">
        <v>3289</v>
      </c>
      <c r="J27" s="10">
        <v>3207</v>
      </c>
      <c r="K27" s="39">
        <f t="shared" si="3"/>
        <v>-82</v>
      </c>
      <c r="L27" s="40">
        <f t="shared" si="1"/>
        <v>-2.4931590148981497E-2</v>
      </c>
    </row>
    <row r="28" spans="2:12" ht="14.25" customHeight="1" x14ac:dyDescent="0.25">
      <c r="B28" s="21" t="s">
        <v>27</v>
      </c>
      <c r="C28" s="14">
        <v>1914</v>
      </c>
      <c r="D28" s="15">
        <v>1727</v>
      </c>
      <c r="E28" s="54">
        <f>D28-C28</f>
        <v>-187</v>
      </c>
      <c r="F28" s="55">
        <f t="shared" si="0"/>
        <v>-9.7701149425287404E-2</v>
      </c>
      <c r="H28" s="21" t="s">
        <v>27</v>
      </c>
      <c r="I28" s="14">
        <v>4210</v>
      </c>
      <c r="J28" s="15">
        <v>3757</v>
      </c>
      <c r="K28" s="54">
        <f>J28-I28</f>
        <v>-453</v>
      </c>
      <c r="L28" s="55">
        <f t="shared" si="1"/>
        <v>-0.1076009501187648</v>
      </c>
    </row>
    <row r="29" spans="2:12" ht="14.25" customHeight="1" x14ac:dyDescent="0.25">
      <c r="B29" s="18" t="s">
        <v>28</v>
      </c>
      <c r="C29" s="9">
        <v>1196</v>
      </c>
      <c r="D29" s="10">
        <v>1268</v>
      </c>
      <c r="E29" s="39">
        <f t="shared" si="2"/>
        <v>72</v>
      </c>
      <c r="F29" s="40">
        <f t="shared" si="0"/>
        <v>6.020066889632103E-2</v>
      </c>
      <c r="H29" s="18" t="s">
        <v>28</v>
      </c>
      <c r="I29" s="9">
        <v>2134</v>
      </c>
      <c r="J29" s="10">
        <v>2582</v>
      </c>
      <c r="K29" s="39">
        <f t="shared" si="3"/>
        <v>448</v>
      </c>
      <c r="L29" s="40">
        <f t="shared" si="1"/>
        <v>0.20993439550140591</v>
      </c>
    </row>
    <row r="30" spans="2:12" ht="14.25" customHeight="1" x14ac:dyDescent="0.25">
      <c r="B30" s="31" t="s">
        <v>29</v>
      </c>
      <c r="C30" s="14">
        <v>3006</v>
      </c>
      <c r="D30" s="15">
        <v>2257</v>
      </c>
      <c r="E30" s="54">
        <f t="shared" si="2"/>
        <v>-749</v>
      </c>
      <c r="F30" s="55">
        <f t="shared" si="0"/>
        <v>-0.24916833000665339</v>
      </c>
      <c r="H30" s="31" t="s">
        <v>29</v>
      </c>
      <c r="I30" s="14">
        <v>4621</v>
      </c>
      <c r="J30" s="15">
        <v>3757</v>
      </c>
      <c r="K30" s="54">
        <f t="shared" si="3"/>
        <v>-864</v>
      </c>
      <c r="L30" s="55">
        <f t="shared" si="1"/>
        <v>-0.18697251677126159</v>
      </c>
    </row>
    <row r="31" spans="2:12" ht="14.25" customHeight="1" x14ac:dyDescent="0.25">
      <c r="B31" s="36" t="s">
        <v>30</v>
      </c>
      <c r="C31" s="9">
        <v>46931</v>
      </c>
      <c r="D31" s="10">
        <v>42715</v>
      </c>
      <c r="E31" s="39">
        <f>D31-C31</f>
        <v>-4216</v>
      </c>
      <c r="F31" s="40">
        <f t="shared" si="0"/>
        <v>-8.9834011634101096E-2</v>
      </c>
      <c r="H31" s="36" t="s">
        <v>30</v>
      </c>
      <c r="I31" s="9">
        <v>84930</v>
      </c>
      <c r="J31" s="10">
        <v>77434</v>
      </c>
      <c r="K31" s="39">
        <f>J31-I31</f>
        <v>-7496</v>
      </c>
      <c r="L31" s="40">
        <f t="shared" si="1"/>
        <v>-8.8260920758271522E-2</v>
      </c>
    </row>
    <row r="32" spans="2:12" ht="14.25" customHeight="1" x14ac:dyDescent="0.25">
      <c r="B32" s="29" t="s">
        <v>31</v>
      </c>
      <c r="C32" s="14">
        <v>30526</v>
      </c>
      <c r="D32" s="74">
        <v>24727</v>
      </c>
      <c r="E32" s="75">
        <f t="shared" si="2"/>
        <v>-5799</v>
      </c>
      <c r="F32" s="55">
        <f t="shared" si="0"/>
        <v>-0.18996920657799909</v>
      </c>
      <c r="H32" s="29" t="s">
        <v>31</v>
      </c>
      <c r="I32" s="14">
        <v>64027</v>
      </c>
      <c r="J32" s="74">
        <v>54251</v>
      </c>
      <c r="K32" s="75">
        <f t="shared" si="3"/>
        <v>-9776</v>
      </c>
      <c r="L32" s="55">
        <f t="shared" si="1"/>
        <v>-0.15268558576850388</v>
      </c>
    </row>
    <row r="33" spans="2:12" ht="14.25" customHeight="1" thickBot="1" x14ac:dyDescent="0.3">
      <c r="B33" s="37" t="s">
        <v>32</v>
      </c>
      <c r="C33" s="9">
        <v>12250</v>
      </c>
      <c r="D33" s="10">
        <v>11962</v>
      </c>
      <c r="E33" s="39">
        <f t="shared" si="2"/>
        <v>-288</v>
      </c>
      <c r="F33" s="40">
        <f t="shared" si="0"/>
        <v>-2.3510204081632624E-2</v>
      </c>
      <c r="H33" s="37" t="s">
        <v>32</v>
      </c>
      <c r="I33" s="9">
        <v>24928</v>
      </c>
      <c r="J33" s="10">
        <v>23637</v>
      </c>
      <c r="K33" s="39">
        <f t="shared" si="3"/>
        <v>-1291</v>
      </c>
      <c r="L33" s="40">
        <f t="shared" si="1"/>
        <v>-5.1789152759948665E-2</v>
      </c>
    </row>
    <row r="34" spans="2:12" ht="15" customHeight="1" thickBot="1" x14ac:dyDescent="0.3">
      <c r="B34" s="41" t="s">
        <v>33</v>
      </c>
      <c r="C34" s="76">
        <f>SUM(C5:C33)</f>
        <v>160078</v>
      </c>
      <c r="D34" s="42">
        <f>SUM(D5:D33)</f>
        <v>149004</v>
      </c>
      <c r="E34" s="67">
        <f>SUM(E5:E33)</f>
        <v>-11074</v>
      </c>
      <c r="F34" s="77">
        <f t="shared" si="0"/>
        <v>-6.9178775347018329E-2</v>
      </c>
      <c r="H34" s="41" t="s">
        <v>33</v>
      </c>
      <c r="I34" s="76">
        <f>SUM(I5:I33)</f>
        <v>307647</v>
      </c>
      <c r="J34" s="42">
        <f>SUM(J5:J33)</f>
        <v>288059</v>
      </c>
      <c r="K34" s="67">
        <f>SUM(K5:K33)</f>
        <v>-19588</v>
      </c>
      <c r="L34" s="77">
        <f t="shared" si="1"/>
        <v>-6.3670375462786866E-2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45</v>
      </c>
      <c r="C36" s="2"/>
      <c r="D36" s="2"/>
      <c r="E36" s="2"/>
      <c r="F36" s="2"/>
      <c r="H36" s="47" t="s">
        <v>46</v>
      </c>
      <c r="I36" s="2"/>
      <c r="J36" s="2"/>
      <c r="K36" s="2"/>
      <c r="L36" s="2"/>
    </row>
    <row r="37" spans="2:12" ht="16.5" customHeight="1" thickTop="1" thickBot="1" x14ac:dyDescent="0.3">
      <c r="B37" s="99"/>
      <c r="C37" s="101">
        <v>2018</v>
      </c>
      <c r="D37" s="104">
        <v>2019</v>
      </c>
      <c r="E37" s="97" t="s">
        <v>1</v>
      </c>
      <c r="F37" s="98"/>
      <c r="G37" s="1"/>
      <c r="H37" s="99"/>
      <c r="I37" s="101">
        <v>2018</v>
      </c>
      <c r="J37" s="104">
        <v>2019</v>
      </c>
      <c r="K37" s="97" t="s">
        <v>1</v>
      </c>
      <c r="L37" s="98"/>
    </row>
    <row r="38" spans="2:12" ht="15.75" thickBot="1" x14ac:dyDescent="0.3">
      <c r="B38" s="100"/>
      <c r="C38" s="102"/>
      <c r="D38" s="105"/>
      <c r="E38" s="78" t="s">
        <v>2</v>
      </c>
      <c r="F38" s="79" t="s">
        <v>3</v>
      </c>
      <c r="G38" s="1"/>
      <c r="H38" s="100"/>
      <c r="I38" s="102"/>
      <c r="J38" s="105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8125</v>
      </c>
      <c r="D39" s="50">
        <v>7518</v>
      </c>
      <c r="E39" s="39">
        <f t="shared" ref="E39:E48" si="4">D39-C39</f>
        <v>-607</v>
      </c>
      <c r="F39" s="40">
        <f>(D39/C39)-1</f>
        <v>-7.4707692307692253E-2</v>
      </c>
      <c r="H39" s="48" t="s">
        <v>34</v>
      </c>
      <c r="I39" s="49">
        <v>15828</v>
      </c>
      <c r="J39" s="50">
        <v>15267</v>
      </c>
      <c r="K39" s="39">
        <f t="shared" ref="K39:K48" si="5">J39-I39</f>
        <v>-561</v>
      </c>
      <c r="L39" s="40">
        <f>(J39/I39)-1</f>
        <v>-3.5443517816527659E-2</v>
      </c>
    </row>
    <row r="40" spans="2:12" x14ac:dyDescent="0.25">
      <c r="B40" s="51" t="s">
        <v>35</v>
      </c>
      <c r="C40" s="52">
        <v>50040</v>
      </c>
      <c r="D40" s="53">
        <v>46217</v>
      </c>
      <c r="E40" s="54">
        <f t="shared" si="4"/>
        <v>-3823</v>
      </c>
      <c r="F40" s="55">
        <f t="shared" ref="F40:F48" si="6">(D40/C40)-1</f>
        <v>-7.6398880895283794E-2</v>
      </c>
      <c r="H40" s="51" t="s">
        <v>35</v>
      </c>
      <c r="I40" s="52">
        <v>90709</v>
      </c>
      <c r="J40" s="53">
        <v>83431</v>
      </c>
      <c r="K40" s="54">
        <f t="shared" si="5"/>
        <v>-7278</v>
      </c>
      <c r="L40" s="55">
        <f t="shared" ref="L40:L48" si="7">(J40/I40)-1</f>
        <v>-8.0234596346558829E-2</v>
      </c>
    </row>
    <row r="41" spans="2:12" x14ac:dyDescent="0.25">
      <c r="B41" s="56" t="s">
        <v>36</v>
      </c>
      <c r="C41" s="57">
        <v>19681</v>
      </c>
      <c r="D41" s="58">
        <v>19587</v>
      </c>
      <c r="E41" s="59">
        <f t="shared" si="4"/>
        <v>-94</v>
      </c>
      <c r="F41" s="60">
        <f t="shared" si="6"/>
        <v>-4.7761800721508596E-3</v>
      </c>
      <c r="H41" s="56" t="s">
        <v>36</v>
      </c>
      <c r="I41" s="57">
        <v>36484</v>
      </c>
      <c r="J41" s="58">
        <v>36902</v>
      </c>
      <c r="K41" s="59">
        <f t="shared" si="5"/>
        <v>418</v>
      </c>
      <c r="L41" s="60">
        <f t="shared" si="7"/>
        <v>1.1457077074882083E-2</v>
      </c>
    </row>
    <row r="42" spans="2:12" x14ac:dyDescent="0.25">
      <c r="B42" s="61" t="s">
        <v>37</v>
      </c>
      <c r="C42" s="52">
        <v>5902</v>
      </c>
      <c r="D42" s="53">
        <v>6422</v>
      </c>
      <c r="E42" s="54">
        <f t="shared" si="4"/>
        <v>520</v>
      </c>
      <c r="F42" s="55">
        <f t="shared" si="6"/>
        <v>8.8105726872246715E-2</v>
      </c>
      <c r="H42" s="61" t="s">
        <v>37</v>
      </c>
      <c r="I42" s="52">
        <v>11046</v>
      </c>
      <c r="J42" s="53">
        <v>11952</v>
      </c>
      <c r="K42" s="54">
        <f t="shared" si="5"/>
        <v>906</v>
      </c>
      <c r="L42" s="55">
        <f t="shared" si="7"/>
        <v>8.2020640956002255E-2</v>
      </c>
    </row>
    <row r="43" spans="2:12" x14ac:dyDescent="0.25">
      <c r="B43" s="62" t="s">
        <v>38</v>
      </c>
      <c r="C43" s="49">
        <v>8490</v>
      </c>
      <c r="D43" s="50">
        <v>7662</v>
      </c>
      <c r="E43" s="39">
        <f t="shared" si="4"/>
        <v>-828</v>
      </c>
      <c r="F43" s="40">
        <f t="shared" si="6"/>
        <v>-9.7526501766784457E-2</v>
      </c>
      <c r="H43" s="62" t="s">
        <v>38</v>
      </c>
      <c r="I43" s="49">
        <v>16353</v>
      </c>
      <c r="J43" s="50">
        <v>14961</v>
      </c>
      <c r="K43" s="39">
        <f t="shared" si="5"/>
        <v>-1392</v>
      </c>
      <c r="L43" s="40">
        <f t="shared" si="7"/>
        <v>-8.512199596404324E-2</v>
      </c>
    </row>
    <row r="44" spans="2:12" x14ac:dyDescent="0.25">
      <c r="B44" s="63" t="s">
        <v>39</v>
      </c>
      <c r="C44" s="52">
        <v>34544</v>
      </c>
      <c r="D44" s="53">
        <v>28908</v>
      </c>
      <c r="E44" s="54">
        <f t="shared" si="4"/>
        <v>-5636</v>
      </c>
      <c r="F44" s="55">
        <f t="shared" si="6"/>
        <v>-0.16315423807318208</v>
      </c>
      <c r="H44" s="63" t="s">
        <v>39</v>
      </c>
      <c r="I44" s="52">
        <v>71983</v>
      </c>
      <c r="J44" s="53">
        <v>61938</v>
      </c>
      <c r="K44" s="54">
        <f t="shared" si="5"/>
        <v>-10045</v>
      </c>
      <c r="L44" s="55">
        <f t="shared" si="7"/>
        <v>-0.13954683744773067</v>
      </c>
    </row>
    <row r="45" spans="2:12" x14ac:dyDescent="0.25">
      <c r="B45" s="62" t="s">
        <v>40</v>
      </c>
      <c r="C45" s="49">
        <v>18807</v>
      </c>
      <c r="D45" s="50">
        <v>18807</v>
      </c>
      <c r="E45" s="39">
        <f t="shared" si="4"/>
        <v>0</v>
      </c>
      <c r="F45" s="40">
        <f t="shared" si="6"/>
        <v>0</v>
      </c>
      <c r="G45" s="80"/>
      <c r="H45" s="62" t="s">
        <v>40</v>
      </c>
      <c r="I45" s="49">
        <v>34014</v>
      </c>
      <c r="J45" s="50">
        <v>34454</v>
      </c>
      <c r="K45" s="39">
        <f t="shared" si="5"/>
        <v>440</v>
      </c>
      <c r="L45" s="40">
        <f t="shared" si="7"/>
        <v>1.2935849944140543E-2</v>
      </c>
    </row>
    <row r="46" spans="2:12" x14ac:dyDescent="0.25">
      <c r="B46" t="s">
        <v>5</v>
      </c>
      <c r="C46" s="14">
        <v>2239</v>
      </c>
      <c r="D46" s="15">
        <v>1921</v>
      </c>
      <c r="E46" s="64">
        <f t="shared" si="4"/>
        <v>-318</v>
      </c>
      <c r="F46" s="55">
        <f t="shared" si="6"/>
        <v>-0.14202769093345247</v>
      </c>
      <c r="H46" t="s">
        <v>5</v>
      </c>
      <c r="I46" s="14">
        <v>6302</v>
      </c>
      <c r="J46" s="15">
        <v>5517</v>
      </c>
      <c r="K46" s="64">
        <f t="shared" si="5"/>
        <v>-785</v>
      </c>
      <c r="L46" s="55">
        <f t="shared" si="7"/>
        <v>-0.12456363059346243</v>
      </c>
    </row>
    <row r="47" spans="2:12" ht="15.75" thickBot="1" x14ac:dyDescent="0.3">
      <c r="B47" s="65" t="s">
        <v>32</v>
      </c>
      <c r="C47" s="9">
        <v>12250</v>
      </c>
      <c r="D47" s="10">
        <v>11962</v>
      </c>
      <c r="E47" s="39">
        <f t="shared" si="4"/>
        <v>-288</v>
      </c>
      <c r="F47" s="40">
        <f t="shared" si="6"/>
        <v>-2.3510204081632624E-2</v>
      </c>
      <c r="H47" s="65" t="s">
        <v>32</v>
      </c>
      <c r="I47" s="9">
        <v>24928</v>
      </c>
      <c r="J47" s="10">
        <v>23637</v>
      </c>
      <c r="K47" s="39">
        <f t="shared" si="5"/>
        <v>-1291</v>
      </c>
      <c r="L47" s="40">
        <f t="shared" si="7"/>
        <v>-5.1789152759948665E-2</v>
      </c>
    </row>
    <row r="48" spans="2:12" ht="15.75" thickBot="1" x14ac:dyDescent="0.3">
      <c r="B48" s="66" t="s">
        <v>41</v>
      </c>
      <c r="C48" s="76">
        <f>SUM(C39:C47)</f>
        <v>160078</v>
      </c>
      <c r="D48" s="42">
        <f>SUM(D39:D47)</f>
        <v>149004</v>
      </c>
      <c r="E48" s="67">
        <f t="shared" si="4"/>
        <v>-11074</v>
      </c>
      <c r="F48" s="77">
        <f t="shared" si="6"/>
        <v>-6.9178775347018329E-2</v>
      </c>
      <c r="H48" s="66" t="s">
        <v>41</v>
      </c>
      <c r="I48" s="76">
        <f>SUM(I39:I47)</f>
        <v>307647</v>
      </c>
      <c r="J48" s="42">
        <f>SUM(J39:J47)</f>
        <v>288059</v>
      </c>
      <c r="K48" s="67">
        <f t="shared" si="5"/>
        <v>-19588</v>
      </c>
      <c r="L48" s="77">
        <f t="shared" si="7"/>
        <v>-6.3670375462786866E-2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40222</v>
      </c>
      <c r="D50" s="69">
        <v>40575</v>
      </c>
      <c r="E50" s="69">
        <f>D50-C50</f>
        <v>353</v>
      </c>
      <c r="F50" s="70">
        <f>(D50/C50)-1</f>
        <v>8.7762915817215514E-3</v>
      </c>
      <c r="H50" s="68" t="s">
        <v>42</v>
      </c>
      <c r="I50" s="69">
        <v>79289</v>
      </c>
      <c r="J50" s="69">
        <v>81160</v>
      </c>
      <c r="K50" s="69">
        <f>J50-I50</f>
        <v>1871</v>
      </c>
      <c r="L50" s="70">
        <f>(J50/I50)-1</f>
        <v>2.3597220295375143E-2</v>
      </c>
    </row>
    <row r="51" spans="2:12" x14ac:dyDescent="0.25">
      <c r="C51" s="81"/>
      <c r="D51" s="81"/>
      <c r="I51" s="81"/>
      <c r="J51" s="81"/>
    </row>
    <row r="52" spans="2:12" ht="41.25" customHeight="1" x14ac:dyDescent="0.25">
      <c r="B52" s="103" t="s">
        <v>49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4" spans="2:12" x14ac:dyDescent="0.25">
      <c r="B54" s="82" t="s">
        <v>50</v>
      </c>
      <c r="H54" s="82"/>
    </row>
  </sheetData>
  <mergeCells count="17"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</mergeCells>
  <conditionalFormatting sqref="E5:E3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{A5717941-6950-4604-9582-EFBB1FB83A1A}</x14:id>
        </ext>
      </extLst>
    </cfRule>
  </conditionalFormatting>
  <conditionalFormatting sqref="E39:E40 E42:E45 E47:E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{31FE9E26-5C00-42C8-995E-9932D52D53B4}</x14:id>
        </ext>
      </extLst>
    </cfRule>
  </conditionalFormatting>
  <conditionalFormatting sqref="E39:E4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{B55367D6-1D86-479F-9C54-1CAC711E300D}</x14:id>
        </ext>
      </extLst>
    </cfRule>
  </conditionalFormatting>
  <conditionalFormatting sqref="F39:F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{807CED63-3200-41DD-80BB-CE82ADE76DE9}</x14:id>
        </ext>
      </extLst>
    </cfRule>
  </conditionalFormatting>
  <conditionalFormatting sqref="F5:F3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{FCEAC999-E9F4-457E-8FD6-E1AE64739AB1}</x14:id>
        </ext>
      </extLst>
    </cfRule>
  </conditionalFormatting>
  <conditionalFormatting sqref="E5:E34 E39:E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{39682A70-4437-4D99-8149-EFDFB0C0C70D}</x14:id>
        </ext>
      </extLst>
    </cfRule>
  </conditionalFormatting>
  <conditionalFormatting sqref="F5:F34 F39:F48 F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{CA424E5E-780B-498F-8DD0-ECB2AB93ED5E}</x14:id>
        </ext>
      </extLst>
    </cfRule>
  </conditionalFormatting>
  <conditionalFormatting sqref="K5:K3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{70CE7384-4A17-4AEF-ACE1-CF55F2ED54C1}</x14:id>
        </ext>
      </extLst>
    </cfRule>
  </conditionalFormatting>
  <conditionalFormatting sqref="K39:K40 K42:K45 K47:K4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{914E2EA2-C1CA-4816-BFF9-B27ED7DCD262}</x14:id>
        </ext>
      </extLst>
    </cfRule>
  </conditionalFormatting>
  <conditionalFormatting sqref="K39:K47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{C4D645D7-16FB-45DA-A261-994A1FCC8D1D}</x14:id>
        </ext>
      </extLst>
    </cfRule>
  </conditionalFormatting>
  <conditionalFormatting sqref="L39:L4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{8C701F31-6733-40E1-A2EE-07955364F3FB}</x14:id>
        </ext>
      </extLst>
    </cfRule>
  </conditionalFormatting>
  <conditionalFormatting sqref="L5:L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{8E37070E-F780-4545-8D82-066FF5CAC5B4}</x14:id>
        </ext>
      </extLst>
    </cfRule>
  </conditionalFormatting>
  <conditionalFormatting sqref="K5:K34 K39:K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{8188E2C6-F0FA-4846-962F-94B95ECD5B3E}</x14:id>
        </ext>
      </extLst>
    </cfRule>
  </conditionalFormatting>
  <conditionalFormatting sqref="L5:L34 L39:L48 L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{3AFB5E4F-AF10-4F46-9722-6C956B2583FF}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8:D48 I48:J48 I34:J34 C34:D34" formulaRang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717941-6950-4604-9582-EFBB1FB83A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31FE9E26-5C00-42C8-995E-9932D52D53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B55367D6-1D86-479F-9C54-1CAC711E30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807CED63-3200-41DD-80BB-CE82ADE76DE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FCEAC999-E9F4-457E-8FD6-E1AE64739A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39682A70-4437-4D99-8149-EFDFB0C0C7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CA424E5E-780B-498F-8DD0-ECB2AB93ED5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70CE7384-4A17-4AEF-ACE1-CF55F2ED54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914E2EA2-C1CA-4816-BFF9-B27ED7DCD2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C4D645D7-16FB-45DA-A261-994A1FCC8D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8C701F31-6733-40E1-A2EE-07955364F3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8E37070E-F780-4545-8D82-066FF5CAC5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8188E2C6-F0FA-4846-962F-94B95ECD5B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3AFB5E4F-AF10-4F46-9722-6C956B2583F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workbookViewId="0">
      <selection sqref="A1:XFD1048576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52</v>
      </c>
      <c r="C2" s="2"/>
      <c r="D2" s="2"/>
      <c r="E2" s="2"/>
      <c r="F2" s="2"/>
      <c r="H2" s="1" t="s">
        <v>53</v>
      </c>
      <c r="I2" s="2"/>
      <c r="J2" s="2"/>
      <c r="K2" s="2"/>
      <c r="L2" s="2"/>
    </row>
    <row r="3" spans="2:12" ht="15" customHeight="1" thickTop="1" thickBot="1" x14ac:dyDescent="0.3">
      <c r="B3" s="99"/>
      <c r="C3" s="101">
        <v>2018</v>
      </c>
      <c r="D3" s="104">
        <v>2019</v>
      </c>
      <c r="E3" s="97" t="s">
        <v>1</v>
      </c>
      <c r="F3" s="98"/>
      <c r="H3" s="99"/>
      <c r="I3" s="101">
        <v>2018</v>
      </c>
      <c r="J3" s="104">
        <v>2019</v>
      </c>
      <c r="K3" s="97" t="s">
        <v>1</v>
      </c>
      <c r="L3" s="98"/>
    </row>
    <row r="4" spans="2:12" ht="15" customHeight="1" thickBot="1" x14ac:dyDescent="0.3">
      <c r="B4" s="100"/>
      <c r="C4" s="102"/>
      <c r="D4" s="105"/>
      <c r="E4" s="6" t="s">
        <v>2</v>
      </c>
      <c r="F4" s="7" t="s">
        <v>3</v>
      </c>
      <c r="H4" s="100"/>
      <c r="I4" s="102"/>
      <c r="J4" s="105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756</v>
      </c>
      <c r="D5" s="10">
        <v>1008</v>
      </c>
      <c r="E5" s="11">
        <f>D5-C5</f>
        <v>252</v>
      </c>
      <c r="F5" s="12">
        <f>(D5/C5)-1</f>
        <v>0.33333333333333326</v>
      </c>
      <c r="H5" s="8" t="s">
        <v>4</v>
      </c>
      <c r="I5" s="9">
        <v>2092</v>
      </c>
      <c r="J5" s="10">
        <v>2414</v>
      </c>
      <c r="K5" s="11">
        <f>J5-I5</f>
        <v>322</v>
      </c>
      <c r="L5" s="12">
        <f>(J5/I5)-1</f>
        <v>0.15391969407265771</v>
      </c>
    </row>
    <row r="6" spans="2:12" ht="14.25" customHeight="1" x14ac:dyDescent="0.25">
      <c r="B6" s="13" t="s">
        <v>5</v>
      </c>
      <c r="C6" s="14">
        <v>2206</v>
      </c>
      <c r="D6" s="15">
        <v>2144</v>
      </c>
      <c r="E6" s="72">
        <f>D6-C6</f>
        <v>-62</v>
      </c>
      <c r="F6" s="73">
        <f t="shared" ref="F6:F34" si="0">(D6/C6)-1</f>
        <v>-2.810516772438798E-2</v>
      </c>
      <c r="H6" s="13" t="s">
        <v>5</v>
      </c>
      <c r="I6" s="14">
        <v>8508</v>
      </c>
      <c r="J6" s="15">
        <v>7661</v>
      </c>
      <c r="K6" s="72">
        <f>J6-I6</f>
        <v>-847</v>
      </c>
      <c r="L6" s="73">
        <f t="shared" ref="L6:L34" si="1">(J6/I6)-1</f>
        <v>-9.9553361542078056E-2</v>
      </c>
    </row>
    <row r="7" spans="2:12" ht="14.25" customHeight="1" x14ac:dyDescent="0.25">
      <c r="B7" s="18" t="s">
        <v>6</v>
      </c>
      <c r="C7" s="9">
        <v>6177</v>
      </c>
      <c r="D7" s="10">
        <v>5971</v>
      </c>
      <c r="E7" s="39">
        <f t="shared" ref="E7:E33" si="2">D7-C7</f>
        <v>-206</v>
      </c>
      <c r="F7" s="40">
        <f t="shared" si="0"/>
        <v>-3.3349522421887601E-2</v>
      </c>
      <c r="H7" s="18" t="s">
        <v>6</v>
      </c>
      <c r="I7" s="9">
        <v>14133</v>
      </c>
      <c r="J7" s="10">
        <v>13658</v>
      </c>
      <c r="K7" s="39">
        <f t="shared" ref="K7:K33" si="3">J7-I7</f>
        <v>-475</v>
      </c>
      <c r="L7" s="40">
        <f t="shared" si="1"/>
        <v>-3.3609283237812204E-2</v>
      </c>
    </row>
    <row r="8" spans="2:12" ht="14.25" customHeight="1" x14ac:dyDescent="0.25">
      <c r="B8" s="21" t="s">
        <v>7</v>
      </c>
      <c r="C8" s="14">
        <v>4169</v>
      </c>
      <c r="D8" s="15">
        <v>4433</v>
      </c>
      <c r="E8" s="72">
        <f>D8-C8</f>
        <v>264</v>
      </c>
      <c r="F8" s="73">
        <f t="shared" si="0"/>
        <v>6.3324538258575203E-2</v>
      </c>
      <c r="H8" s="21" t="s">
        <v>7</v>
      </c>
      <c r="I8" s="14">
        <v>19282</v>
      </c>
      <c r="J8" s="15">
        <v>21990</v>
      </c>
      <c r="K8" s="72">
        <f>J8-I8</f>
        <v>2708</v>
      </c>
      <c r="L8" s="73">
        <f t="shared" si="1"/>
        <v>0.14044186287729499</v>
      </c>
    </row>
    <row r="9" spans="2:12" ht="14.25" customHeight="1" x14ac:dyDescent="0.25">
      <c r="B9" s="24" t="s">
        <v>8</v>
      </c>
      <c r="C9" s="9">
        <v>1089</v>
      </c>
      <c r="D9" s="10">
        <v>1506</v>
      </c>
      <c r="E9" s="39">
        <f>D9-C9</f>
        <v>417</v>
      </c>
      <c r="F9" s="40">
        <f t="shared" si="0"/>
        <v>0.38292011019283745</v>
      </c>
      <c r="H9" s="24" t="s">
        <v>8</v>
      </c>
      <c r="I9" s="9">
        <v>3644</v>
      </c>
      <c r="J9" s="10">
        <v>3743</v>
      </c>
      <c r="K9" s="39">
        <f t="shared" si="3"/>
        <v>99</v>
      </c>
      <c r="L9" s="40">
        <f t="shared" si="1"/>
        <v>2.7167947310647644E-2</v>
      </c>
    </row>
    <row r="10" spans="2:12" ht="14.25" customHeight="1" x14ac:dyDescent="0.25">
      <c r="B10" s="29" t="s">
        <v>9</v>
      </c>
      <c r="C10" s="14">
        <v>4401</v>
      </c>
      <c r="D10" s="15">
        <v>3551</v>
      </c>
      <c r="E10" s="54">
        <f t="shared" si="2"/>
        <v>-850</v>
      </c>
      <c r="F10" s="55">
        <f t="shared" si="0"/>
        <v>-0.19313792319927292</v>
      </c>
      <c r="H10" s="29" t="s">
        <v>9</v>
      </c>
      <c r="I10" s="14">
        <v>9958</v>
      </c>
      <c r="J10" s="15">
        <v>9238</v>
      </c>
      <c r="K10" s="54">
        <f t="shared" si="3"/>
        <v>-720</v>
      </c>
      <c r="L10" s="55">
        <f t="shared" si="1"/>
        <v>-7.2303675436834691E-2</v>
      </c>
    </row>
    <row r="11" spans="2:12" ht="14.25" customHeight="1" x14ac:dyDescent="0.25">
      <c r="B11" s="30" t="s">
        <v>10</v>
      </c>
      <c r="C11" s="9">
        <v>2644</v>
      </c>
      <c r="D11" s="10">
        <v>1990</v>
      </c>
      <c r="E11" s="11">
        <f>D11-C11</f>
        <v>-654</v>
      </c>
      <c r="F11" s="12">
        <f t="shared" si="0"/>
        <v>-0.24735249621785171</v>
      </c>
      <c r="H11" s="30" t="s">
        <v>10</v>
      </c>
      <c r="I11" s="9">
        <v>6325</v>
      </c>
      <c r="J11" s="10">
        <v>5061</v>
      </c>
      <c r="K11" s="11">
        <f>J11-I11</f>
        <v>-1264</v>
      </c>
      <c r="L11" s="12">
        <f t="shared" si="1"/>
        <v>-0.19984189723320156</v>
      </c>
    </row>
    <row r="12" spans="2:12" ht="14.25" customHeight="1" x14ac:dyDescent="0.25">
      <c r="B12" s="29" t="s">
        <v>11</v>
      </c>
      <c r="C12" s="14">
        <v>1175</v>
      </c>
      <c r="D12" s="15">
        <v>1181</v>
      </c>
      <c r="E12" s="54">
        <f t="shared" si="2"/>
        <v>6</v>
      </c>
      <c r="F12" s="55">
        <f t="shared" si="0"/>
        <v>5.106382978723456E-3</v>
      </c>
      <c r="H12" s="29" t="s">
        <v>11</v>
      </c>
      <c r="I12" s="14">
        <v>2959</v>
      </c>
      <c r="J12" s="15">
        <v>2941</v>
      </c>
      <c r="K12" s="54">
        <f t="shared" si="3"/>
        <v>-18</v>
      </c>
      <c r="L12" s="55">
        <f t="shared" si="1"/>
        <v>-6.0831361946603879E-3</v>
      </c>
    </row>
    <row r="13" spans="2:12" ht="14.25" customHeight="1" x14ac:dyDescent="0.25">
      <c r="B13" s="18" t="s">
        <v>12</v>
      </c>
      <c r="C13" s="9">
        <v>8241</v>
      </c>
      <c r="D13" s="10">
        <v>7604</v>
      </c>
      <c r="E13" s="39">
        <f t="shared" si="2"/>
        <v>-637</v>
      </c>
      <c r="F13" s="40">
        <f t="shared" si="0"/>
        <v>-7.729644460623708E-2</v>
      </c>
      <c r="H13" s="18" t="s">
        <v>12</v>
      </c>
      <c r="I13" s="9">
        <v>20386</v>
      </c>
      <c r="J13" s="10">
        <v>19805</v>
      </c>
      <c r="K13" s="39">
        <f t="shared" si="3"/>
        <v>-581</v>
      </c>
      <c r="L13" s="40">
        <f t="shared" si="1"/>
        <v>-2.8499950946728192E-2</v>
      </c>
    </row>
    <row r="14" spans="2:12" ht="14.25" customHeight="1" x14ac:dyDescent="0.25">
      <c r="B14" s="21" t="s">
        <v>13</v>
      </c>
      <c r="C14" s="14">
        <v>9174</v>
      </c>
      <c r="D14" s="15">
        <v>10702</v>
      </c>
      <c r="E14" s="54">
        <f t="shared" si="2"/>
        <v>1528</v>
      </c>
      <c r="F14" s="55">
        <f t="shared" si="0"/>
        <v>0.16655766296054075</v>
      </c>
      <c r="H14" s="21" t="s">
        <v>13</v>
      </c>
      <c r="I14" s="14">
        <v>22227</v>
      </c>
      <c r="J14" s="74">
        <v>24236</v>
      </c>
      <c r="K14" s="54">
        <f t="shared" si="3"/>
        <v>2009</v>
      </c>
      <c r="L14" s="55">
        <f t="shared" si="1"/>
        <v>9.0385567103072884E-2</v>
      </c>
    </row>
    <row r="15" spans="2:12" ht="14.25" customHeight="1" x14ac:dyDescent="0.25">
      <c r="B15" s="30" t="s">
        <v>14</v>
      </c>
      <c r="C15" s="9">
        <v>1709</v>
      </c>
      <c r="D15" s="10">
        <v>1463</v>
      </c>
      <c r="E15" s="39">
        <f t="shared" si="2"/>
        <v>-246</v>
      </c>
      <c r="F15" s="40">
        <f t="shared" si="0"/>
        <v>-0.14394382679929785</v>
      </c>
      <c r="H15" s="30" t="s">
        <v>14</v>
      </c>
      <c r="I15" s="9">
        <v>4379</v>
      </c>
      <c r="J15" s="10">
        <v>3998</v>
      </c>
      <c r="K15" s="39">
        <f t="shared" si="3"/>
        <v>-381</v>
      </c>
      <c r="L15" s="40">
        <f t="shared" si="1"/>
        <v>-8.7006165791276513E-2</v>
      </c>
    </row>
    <row r="16" spans="2:12" ht="14.25" customHeight="1" x14ac:dyDescent="0.25">
      <c r="B16" s="13" t="s">
        <v>15</v>
      </c>
      <c r="C16" s="14">
        <v>1245</v>
      </c>
      <c r="D16" s="15">
        <v>1667</v>
      </c>
      <c r="E16" s="54">
        <f t="shared" si="2"/>
        <v>422</v>
      </c>
      <c r="F16" s="55">
        <f t="shared" si="0"/>
        <v>0.33895582329317264</v>
      </c>
      <c r="H16" s="13" t="s">
        <v>15</v>
      </c>
      <c r="I16" s="14">
        <v>3061</v>
      </c>
      <c r="J16" s="15">
        <v>3783</v>
      </c>
      <c r="K16" s="54">
        <f t="shared" si="3"/>
        <v>722</v>
      </c>
      <c r="L16" s="55">
        <f t="shared" si="1"/>
        <v>0.23587063051290436</v>
      </c>
    </row>
    <row r="17" spans="2:12" ht="14.25" customHeight="1" x14ac:dyDescent="0.25">
      <c r="B17" s="18" t="s">
        <v>16</v>
      </c>
      <c r="C17" s="9">
        <v>2934</v>
      </c>
      <c r="D17" s="10">
        <v>2793</v>
      </c>
      <c r="E17" s="39">
        <f t="shared" si="2"/>
        <v>-141</v>
      </c>
      <c r="F17" s="40">
        <f t="shared" si="0"/>
        <v>-4.805725971370145E-2</v>
      </c>
      <c r="H17" s="18" t="s">
        <v>16</v>
      </c>
      <c r="I17" s="9">
        <v>8713</v>
      </c>
      <c r="J17" s="10">
        <v>8790</v>
      </c>
      <c r="K17" s="39">
        <f t="shared" si="3"/>
        <v>77</v>
      </c>
      <c r="L17" s="40">
        <f t="shared" si="1"/>
        <v>8.8373694479513265E-3</v>
      </c>
    </row>
    <row r="18" spans="2:12" ht="14.25" customHeight="1" x14ac:dyDescent="0.25">
      <c r="B18" s="21" t="s">
        <v>17</v>
      </c>
      <c r="C18" s="14">
        <v>214</v>
      </c>
      <c r="D18" s="15">
        <v>203</v>
      </c>
      <c r="E18" s="54">
        <f t="shared" si="2"/>
        <v>-11</v>
      </c>
      <c r="F18" s="55">
        <f t="shared" si="0"/>
        <v>-5.1401869158878455E-2</v>
      </c>
      <c r="H18" s="21" t="s">
        <v>17</v>
      </c>
      <c r="I18" s="14">
        <v>542</v>
      </c>
      <c r="J18" s="15">
        <v>384</v>
      </c>
      <c r="K18" s="54">
        <f t="shared" si="3"/>
        <v>-158</v>
      </c>
      <c r="L18" s="55">
        <f t="shared" si="1"/>
        <v>-0.29151291512915134</v>
      </c>
    </row>
    <row r="19" spans="2:12" ht="14.25" customHeight="1" x14ac:dyDescent="0.25">
      <c r="B19" s="18" t="s">
        <v>18</v>
      </c>
      <c r="C19" s="9">
        <v>4163</v>
      </c>
      <c r="D19" s="10">
        <v>5226</v>
      </c>
      <c r="E19" s="39">
        <f t="shared" si="2"/>
        <v>1063</v>
      </c>
      <c r="F19" s="40">
        <f t="shared" si="0"/>
        <v>0.25534470333893822</v>
      </c>
      <c r="H19" s="18" t="s">
        <v>18</v>
      </c>
      <c r="I19" s="9">
        <v>8551</v>
      </c>
      <c r="J19" s="10">
        <v>11149</v>
      </c>
      <c r="K19" s="39">
        <f t="shared" si="3"/>
        <v>2598</v>
      </c>
      <c r="L19" s="40">
        <f t="shared" si="1"/>
        <v>0.30382411413869725</v>
      </c>
    </row>
    <row r="20" spans="2:12" ht="14.25" customHeight="1" x14ac:dyDescent="0.25">
      <c r="B20" s="29" t="s">
        <v>19</v>
      </c>
      <c r="C20" s="14">
        <v>1864</v>
      </c>
      <c r="D20" s="15">
        <v>1815</v>
      </c>
      <c r="E20" s="54">
        <f t="shared" si="2"/>
        <v>-49</v>
      </c>
      <c r="F20" s="55">
        <f t="shared" si="0"/>
        <v>-2.6287553648068673E-2</v>
      </c>
      <c r="H20" s="29" t="s">
        <v>19</v>
      </c>
      <c r="I20" s="14">
        <v>6755</v>
      </c>
      <c r="J20" s="15">
        <v>5999</v>
      </c>
      <c r="K20" s="54">
        <f t="shared" si="3"/>
        <v>-756</v>
      </c>
      <c r="L20" s="55">
        <f t="shared" si="1"/>
        <v>-0.11191709844559583</v>
      </c>
    </row>
    <row r="21" spans="2:12" ht="14.25" customHeight="1" x14ac:dyDescent="0.25">
      <c r="B21" s="18" t="s">
        <v>20</v>
      </c>
      <c r="C21" s="9">
        <v>3516</v>
      </c>
      <c r="D21" s="10">
        <v>3429</v>
      </c>
      <c r="E21" s="39">
        <f t="shared" si="2"/>
        <v>-87</v>
      </c>
      <c r="F21" s="40">
        <f t="shared" si="0"/>
        <v>-2.4744027303754246E-2</v>
      </c>
      <c r="H21" s="18" t="s">
        <v>20</v>
      </c>
      <c r="I21" s="9">
        <v>8777</v>
      </c>
      <c r="J21" s="10">
        <v>8371</v>
      </c>
      <c r="K21" s="39">
        <f t="shared" si="3"/>
        <v>-406</v>
      </c>
      <c r="L21" s="40">
        <f t="shared" si="1"/>
        <v>-4.6257263301811569E-2</v>
      </c>
    </row>
    <row r="22" spans="2:12" ht="14.25" customHeight="1" x14ac:dyDescent="0.25">
      <c r="B22" s="31" t="s">
        <v>21</v>
      </c>
      <c r="C22" s="14">
        <v>2919</v>
      </c>
      <c r="D22" s="15">
        <v>2965</v>
      </c>
      <c r="E22" s="54">
        <f>D22-C22</f>
        <v>46</v>
      </c>
      <c r="F22" s="55">
        <f t="shared" si="0"/>
        <v>1.5758821514217258E-2</v>
      </c>
      <c r="H22" s="31" t="s">
        <v>21</v>
      </c>
      <c r="I22" s="14">
        <v>7196</v>
      </c>
      <c r="J22" s="15">
        <v>7028</v>
      </c>
      <c r="K22" s="54">
        <f>J22-I22</f>
        <v>-168</v>
      </c>
      <c r="L22" s="55">
        <f t="shared" si="1"/>
        <v>-2.3346303501945553E-2</v>
      </c>
    </row>
    <row r="23" spans="2:12" ht="14.25" customHeight="1" x14ac:dyDescent="0.25">
      <c r="B23" s="18" t="s">
        <v>22</v>
      </c>
      <c r="C23" s="9">
        <v>6845</v>
      </c>
      <c r="D23" s="10">
        <v>6126</v>
      </c>
      <c r="E23" s="39">
        <f>D23-C23</f>
        <v>-719</v>
      </c>
      <c r="F23" s="40">
        <f t="shared" si="0"/>
        <v>-0.10504017531044563</v>
      </c>
      <c r="H23" s="18" t="s">
        <v>22</v>
      </c>
      <c r="I23" s="9">
        <v>18314</v>
      </c>
      <c r="J23" s="10">
        <v>17134</v>
      </c>
      <c r="K23" s="39">
        <f>J23-I23</f>
        <v>-1180</v>
      </c>
      <c r="L23" s="40">
        <f t="shared" si="1"/>
        <v>-6.4431582395981235E-2</v>
      </c>
    </row>
    <row r="24" spans="2:12" ht="14.25" customHeight="1" x14ac:dyDescent="0.25">
      <c r="B24" s="31" t="s">
        <v>23</v>
      </c>
      <c r="C24" s="14">
        <v>762</v>
      </c>
      <c r="D24" s="15">
        <v>607</v>
      </c>
      <c r="E24" s="54">
        <f t="shared" si="2"/>
        <v>-155</v>
      </c>
      <c r="F24" s="55">
        <f t="shared" si="0"/>
        <v>-0.20341207349081369</v>
      </c>
      <c r="H24" s="31" t="s">
        <v>23</v>
      </c>
      <c r="I24" s="14">
        <v>1965</v>
      </c>
      <c r="J24" s="15">
        <v>1489</v>
      </c>
      <c r="K24" s="54">
        <f t="shared" si="3"/>
        <v>-476</v>
      </c>
      <c r="L24" s="55">
        <f t="shared" si="1"/>
        <v>-0.24223918575063608</v>
      </c>
    </row>
    <row r="25" spans="2:12" ht="14.25" customHeight="1" x14ac:dyDescent="0.25">
      <c r="B25" s="18" t="s">
        <v>24</v>
      </c>
      <c r="C25" s="9">
        <v>1096</v>
      </c>
      <c r="D25" s="10">
        <v>1613</v>
      </c>
      <c r="E25" s="39">
        <f t="shared" si="2"/>
        <v>517</v>
      </c>
      <c r="F25" s="40">
        <f t="shared" si="0"/>
        <v>0.47171532846715336</v>
      </c>
      <c r="H25" s="18" t="s">
        <v>24</v>
      </c>
      <c r="I25" s="9">
        <v>2382</v>
      </c>
      <c r="J25" s="10">
        <v>2530</v>
      </c>
      <c r="K25" s="39">
        <f t="shared" si="3"/>
        <v>148</v>
      </c>
      <c r="L25" s="40">
        <f t="shared" si="1"/>
        <v>6.2132661628883312E-2</v>
      </c>
    </row>
    <row r="26" spans="2:12" ht="14.25" customHeight="1" x14ac:dyDescent="0.25">
      <c r="B26" s="31" t="s">
        <v>25</v>
      </c>
      <c r="C26" s="14">
        <v>4281</v>
      </c>
      <c r="D26" s="15">
        <v>4432</v>
      </c>
      <c r="E26" s="54">
        <f>D26-C26</f>
        <v>151</v>
      </c>
      <c r="F26" s="55">
        <f t="shared" si="0"/>
        <v>3.5272132679280643E-2</v>
      </c>
      <c r="H26" s="31" t="s">
        <v>25</v>
      </c>
      <c r="I26" s="14">
        <v>10939</v>
      </c>
      <c r="J26" s="15">
        <v>10461</v>
      </c>
      <c r="K26" s="54">
        <f>J26-I26</f>
        <v>-478</v>
      </c>
      <c r="L26" s="55">
        <f t="shared" si="1"/>
        <v>-4.3696864430021076E-2</v>
      </c>
    </row>
    <row r="27" spans="2:12" ht="14.25" customHeight="1" x14ac:dyDescent="0.25">
      <c r="B27" s="18" t="s">
        <v>26</v>
      </c>
      <c r="C27" s="9">
        <v>1130</v>
      </c>
      <c r="D27" s="10">
        <v>1383</v>
      </c>
      <c r="E27" s="39">
        <f t="shared" si="2"/>
        <v>253</v>
      </c>
      <c r="F27" s="40">
        <f t="shared" si="0"/>
        <v>0.22389380530973457</v>
      </c>
      <c r="H27" s="18" t="s">
        <v>26</v>
      </c>
      <c r="I27" s="9">
        <v>4419</v>
      </c>
      <c r="J27" s="10">
        <v>4590</v>
      </c>
      <c r="K27" s="39">
        <f t="shared" si="3"/>
        <v>171</v>
      </c>
      <c r="L27" s="40">
        <f t="shared" si="1"/>
        <v>3.8696537678207799E-2</v>
      </c>
    </row>
    <row r="28" spans="2:12" ht="14.25" customHeight="1" x14ac:dyDescent="0.25">
      <c r="B28" s="21" t="s">
        <v>27</v>
      </c>
      <c r="C28" s="14">
        <v>2745</v>
      </c>
      <c r="D28" s="15">
        <v>2203</v>
      </c>
      <c r="E28" s="54">
        <f>D28-C28</f>
        <v>-542</v>
      </c>
      <c r="F28" s="55">
        <f t="shared" si="0"/>
        <v>-0.19744990892531877</v>
      </c>
      <c r="H28" s="21" t="s">
        <v>27</v>
      </c>
      <c r="I28" s="14">
        <v>6955</v>
      </c>
      <c r="J28" s="15">
        <v>5960</v>
      </c>
      <c r="K28" s="54">
        <f>J28-I28</f>
        <v>-995</v>
      </c>
      <c r="L28" s="55">
        <f t="shared" si="1"/>
        <v>-0.14306254493170378</v>
      </c>
    </row>
    <row r="29" spans="2:12" ht="14.25" customHeight="1" x14ac:dyDescent="0.25">
      <c r="B29" s="18" t="s">
        <v>28</v>
      </c>
      <c r="C29" s="9">
        <v>1126</v>
      </c>
      <c r="D29" s="10">
        <v>1306</v>
      </c>
      <c r="E29" s="39">
        <f t="shared" si="2"/>
        <v>180</v>
      </c>
      <c r="F29" s="40">
        <f t="shared" si="0"/>
        <v>0.15985790408525746</v>
      </c>
      <c r="H29" s="18" t="s">
        <v>28</v>
      </c>
      <c r="I29" s="9">
        <v>3260</v>
      </c>
      <c r="J29" s="10">
        <v>3888</v>
      </c>
      <c r="K29" s="39">
        <f t="shared" si="3"/>
        <v>628</v>
      </c>
      <c r="L29" s="40">
        <f t="shared" si="1"/>
        <v>0.19263803680981595</v>
      </c>
    </row>
    <row r="30" spans="2:12" ht="14.25" customHeight="1" x14ac:dyDescent="0.25">
      <c r="B30" s="31" t="s">
        <v>29</v>
      </c>
      <c r="C30" s="14">
        <v>3257</v>
      </c>
      <c r="D30" s="15">
        <v>3203</v>
      </c>
      <c r="E30" s="54">
        <f t="shared" si="2"/>
        <v>-54</v>
      </c>
      <c r="F30" s="55">
        <f t="shared" si="0"/>
        <v>-1.6579674547129275E-2</v>
      </c>
      <c r="H30" s="31" t="s">
        <v>29</v>
      </c>
      <c r="I30" s="14">
        <v>7878</v>
      </c>
      <c r="J30" s="15">
        <v>6960</v>
      </c>
      <c r="K30" s="54">
        <f t="shared" si="3"/>
        <v>-918</v>
      </c>
      <c r="L30" s="55">
        <f t="shared" si="1"/>
        <v>-0.11652703731911651</v>
      </c>
    </row>
    <row r="31" spans="2:12" ht="14.25" customHeight="1" x14ac:dyDescent="0.25">
      <c r="B31" s="36" t="s">
        <v>30</v>
      </c>
      <c r="C31" s="9">
        <v>35044</v>
      </c>
      <c r="D31" s="10">
        <v>34458</v>
      </c>
      <c r="E31" s="39">
        <f>D31-C31</f>
        <v>-586</v>
      </c>
      <c r="F31" s="40">
        <f t="shared" si="0"/>
        <v>-1.6721835406917074E-2</v>
      </c>
      <c r="H31" s="36" t="s">
        <v>30</v>
      </c>
      <c r="I31" s="9">
        <v>119974</v>
      </c>
      <c r="J31" s="10">
        <v>111892</v>
      </c>
      <c r="K31" s="39">
        <f>J31-I31</f>
        <v>-8082</v>
      </c>
      <c r="L31" s="40">
        <f t="shared" si="1"/>
        <v>-6.73645956623935E-2</v>
      </c>
    </row>
    <row r="32" spans="2:12" ht="14.25" customHeight="1" x14ac:dyDescent="0.25">
      <c r="B32" s="29" t="s">
        <v>31</v>
      </c>
      <c r="C32" s="14">
        <v>41904</v>
      </c>
      <c r="D32" s="74">
        <v>38088</v>
      </c>
      <c r="E32" s="75">
        <f t="shared" si="2"/>
        <v>-3816</v>
      </c>
      <c r="F32" s="55">
        <f t="shared" si="0"/>
        <v>-9.1065292096219941E-2</v>
      </c>
      <c r="H32" s="29" t="s">
        <v>31</v>
      </c>
      <c r="I32" s="14">
        <v>105931</v>
      </c>
      <c r="J32" s="74">
        <v>92339</v>
      </c>
      <c r="K32" s="75">
        <f t="shared" si="3"/>
        <v>-13592</v>
      </c>
      <c r="L32" s="55">
        <f t="shared" si="1"/>
        <v>-0.12830993760089116</v>
      </c>
    </row>
    <row r="33" spans="2:12" ht="14.25" customHeight="1" thickBot="1" x14ac:dyDescent="0.3">
      <c r="B33" s="37" t="s">
        <v>32</v>
      </c>
      <c r="C33" s="9">
        <v>16275</v>
      </c>
      <c r="D33" s="10">
        <v>17107</v>
      </c>
      <c r="E33" s="39">
        <f t="shared" si="2"/>
        <v>832</v>
      </c>
      <c r="F33" s="40">
        <f t="shared" si="0"/>
        <v>5.1121351766513001E-2</v>
      </c>
      <c r="H33" s="37" t="s">
        <v>32</v>
      </c>
      <c r="I33" s="9">
        <v>41203</v>
      </c>
      <c r="J33" s="10">
        <v>40744</v>
      </c>
      <c r="K33" s="39">
        <f t="shared" si="3"/>
        <v>-459</v>
      </c>
      <c r="L33" s="40">
        <f t="shared" si="1"/>
        <v>-1.1139965536490104E-2</v>
      </c>
    </row>
    <row r="34" spans="2:12" ht="15" customHeight="1" thickBot="1" x14ac:dyDescent="0.3">
      <c r="B34" s="41" t="s">
        <v>33</v>
      </c>
      <c r="C34" s="76">
        <f>SUM(C5:C33)</f>
        <v>173061</v>
      </c>
      <c r="D34" s="42">
        <f>SUM(D5:D33)</f>
        <v>170177</v>
      </c>
      <c r="E34" s="67">
        <f>SUM(E5:E33)</f>
        <v>-2884</v>
      </c>
      <c r="F34" s="77">
        <f t="shared" si="0"/>
        <v>-1.6664644258382877E-2</v>
      </c>
      <c r="H34" s="41" t="s">
        <v>33</v>
      </c>
      <c r="I34" s="76">
        <f>SUM(I5:I33)</f>
        <v>480708</v>
      </c>
      <c r="J34" s="42">
        <f>SUM(J5:J33)</f>
        <v>458236</v>
      </c>
      <c r="K34" s="67">
        <f>SUM(K5:K33)</f>
        <v>-22472</v>
      </c>
      <c r="L34" s="77">
        <f t="shared" si="1"/>
        <v>-4.6747713788828138E-2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51</v>
      </c>
      <c r="C36" s="2"/>
      <c r="D36" s="2"/>
      <c r="E36" s="2"/>
      <c r="F36" s="2"/>
      <c r="H36" s="47" t="s">
        <v>54</v>
      </c>
      <c r="I36" s="2"/>
      <c r="J36" s="2"/>
      <c r="K36" s="2"/>
      <c r="L36" s="2"/>
    </row>
    <row r="37" spans="2:12" ht="16.5" customHeight="1" thickTop="1" thickBot="1" x14ac:dyDescent="0.3">
      <c r="B37" s="99"/>
      <c r="C37" s="101">
        <v>2018</v>
      </c>
      <c r="D37" s="104">
        <v>2019</v>
      </c>
      <c r="E37" s="97" t="s">
        <v>1</v>
      </c>
      <c r="F37" s="98"/>
      <c r="G37" s="1"/>
      <c r="H37" s="99"/>
      <c r="I37" s="101">
        <v>2018</v>
      </c>
      <c r="J37" s="104">
        <v>2019</v>
      </c>
      <c r="K37" s="97" t="s">
        <v>1</v>
      </c>
      <c r="L37" s="98"/>
    </row>
    <row r="38" spans="2:12" ht="16.5" customHeight="1" thickBot="1" x14ac:dyDescent="0.3">
      <c r="B38" s="100"/>
      <c r="C38" s="102"/>
      <c r="D38" s="105"/>
      <c r="E38" s="78" t="s">
        <v>2</v>
      </c>
      <c r="F38" s="79" t="s">
        <v>3</v>
      </c>
      <c r="G38" s="1"/>
      <c r="H38" s="100"/>
      <c r="I38" s="102"/>
      <c r="J38" s="105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11240</v>
      </c>
      <c r="D39" s="50">
        <v>9900</v>
      </c>
      <c r="E39" s="39">
        <f t="shared" ref="E39:E48" si="4">D39-C39</f>
        <v>-1340</v>
      </c>
      <c r="F39" s="40">
        <f>(D39/C39)-1</f>
        <v>-0.11921708185053381</v>
      </c>
      <c r="H39" s="48" t="s">
        <v>34</v>
      </c>
      <c r="I39" s="49">
        <v>27068</v>
      </c>
      <c r="J39" s="50">
        <v>25167</v>
      </c>
      <c r="K39" s="39">
        <f t="shared" ref="K39:K48" si="5">J39-I39</f>
        <v>-1901</v>
      </c>
      <c r="L39" s="40">
        <f>(J39/I39)-1</f>
        <v>-7.0230530515738132E-2</v>
      </c>
    </row>
    <row r="40" spans="2:12" x14ac:dyDescent="0.25">
      <c r="B40" s="51" t="s">
        <v>35</v>
      </c>
      <c r="C40" s="52">
        <v>37978</v>
      </c>
      <c r="D40" s="53">
        <v>37251</v>
      </c>
      <c r="E40" s="54">
        <f t="shared" si="4"/>
        <v>-727</v>
      </c>
      <c r="F40" s="55">
        <f t="shared" ref="F40:F48" si="6">(D40/C40)-1</f>
        <v>-1.9142661540892059E-2</v>
      </c>
      <c r="H40" s="51" t="s">
        <v>35</v>
      </c>
      <c r="I40" s="52">
        <v>128687</v>
      </c>
      <c r="J40" s="53">
        <v>120682</v>
      </c>
      <c r="K40" s="54">
        <f t="shared" si="5"/>
        <v>-8005</v>
      </c>
      <c r="L40" s="55">
        <f t="shared" ref="L40:L48" si="7">(J40/I40)-1</f>
        <v>-6.2205195551998216E-2</v>
      </c>
    </row>
    <row r="41" spans="2:12" x14ac:dyDescent="0.25">
      <c r="B41" s="56" t="s">
        <v>36</v>
      </c>
      <c r="C41" s="57">
        <v>23902</v>
      </c>
      <c r="D41" s="58">
        <v>25555</v>
      </c>
      <c r="E41" s="59">
        <f t="shared" si="4"/>
        <v>1653</v>
      </c>
      <c r="F41" s="60">
        <f t="shared" si="6"/>
        <v>6.9157392686804542E-2</v>
      </c>
      <c r="H41" s="56" t="s">
        <v>36</v>
      </c>
      <c r="I41" s="57">
        <v>60386</v>
      </c>
      <c r="J41" s="58">
        <v>62457</v>
      </c>
      <c r="K41" s="59">
        <f t="shared" si="5"/>
        <v>2071</v>
      </c>
      <c r="L41" s="60">
        <f t="shared" si="7"/>
        <v>3.4296028880866469E-2</v>
      </c>
    </row>
    <row r="42" spans="2:12" x14ac:dyDescent="0.25">
      <c r="B42" s="61" t="s">
        <v>37</v>
      </c>
      <c r="C42" s="52">
        <v>8444</v>
      </c>
      <c r="D42" s="53">
        <v>9658</v>
      </c>
      <c r="E42" s="54">
        <f t="shared" si="4"/>
        <v>1214</v>
      </c>
      <c r="F42" s="55">
        <f t="shared" si="6"/>
        <v>0.1437707247749882</v>
      </c>
      <c r="H42" s="61" t="s">
        <v>37</v>
      </c>
      <c r="I42" s="52">
        <v>19490</v>
      </c>
      <c r="J42" s="53">
        <v>21610</v>
      </c>
      <c r="K42" s="54">
        <f t="shared" si="5"/>
        <v>2120</v>
      </c>
      <c r="L42" s="55">
        <f t="shared" si="7"/>
        <v>0.10877373011800917</v>
      </c>
    </row>
    <row r="43" spans="2:12" x14ac:dyDescent="0.25">
      <c r="B43" s="62" t="s">
        <v>38</v>
      </c>
      <c r="C43" s="49">
        <v>10251</v>
      </c>
      <c r="D43" s="50">
        <v>8723</v>
      </c>
      <c r="E43" s="39">
        <f t="shared" si="4"/>
        <v>-1528</v>
      </c>
      <c r="F43" s="40">
        <f t="shared" si="6"/>
        <v>-0.14905862842649498</v>
      </c>
      <c r="H43" s="62" t="s">
        <v>38</v>
      </c>
      <c r="I43" s="49">
        <v>26604</v>
      </c>
      <c r="J43" s="50">
        <v>23684</v>
      </c>
      <c r="K43" s="39">
        <f t="shared" si="5"/>
        <v>-2920</v>
      </c>
      <c r="L43" s="40">
        <f t="shared" si="7"/>
        <v>-0.10975793113817467</v>
      </c>
    </row>
    <row r="44" spans="2:12" x14ac:dyDescent="0.25">
      <c r="B44" s="63" t="s">
        <v>39</v>
      </c>
      <c r="C44" s="52">
        <v>48081</v>
      </c>
      <c r="D44" s="53">
        <v>44059</v>
      </c>
      <c r="E44" s="54">
        <f t="shared" si="4"/>
        <v>-4022</v>
      </c>
      <c r="F44" s="55">
        <f t="shared" si="6"/>
        <v>-8.3650506437054184E-2</v>
      </c>
      <c r="H44" s="63" t="s">
        <v>39</v>
      </c>
      <c r="I44" s="52">
        <v>120064</v>
      </c>
      <c r="J44" s="53">
        <v>105997</v>
      </c>
      <c r="K44" s="54">
        <f t="shared" si="5"/>
        <v>-14067</v>
      </c>
      <c r="L44" s="55">
        <f t="shared" si="7"/>
        <v>-0.11716251332622596</v>
      </c>
    </row>
    <row r="45" spans="2:12" x14ac:dyDescent="0.25">
      <c r="B45" s="62" t="s">
        <v>40</v>
      </c>
      <c r="C45" s="49">
        <v>14684</v>
      </c>
      <c r="D45" s="50">
        <v>15780</v>
      </c>
      <c r="E45" s="39">
        <f t="shared" si="4"/>
        <v>1096</v>
      </c>
      <c r="F45" s="40">
        <f t="shared" si="6"/>
        <v>7.463906292563327E-2</v>
      </c>
      <c r="G45" s="80"/>
      <c r="H45" s="62" t="s">
        <v>40</v>
      </c>
      <c r="I45" s="49">
        <v>48698</v>
      </c>
      <c r="J45" s="50">
        <v>50234</v>
      </c>
      <c r="K45" s="39">
        <f t="shared" si="5"/>
        <v>1536</v>
      </c>
      <c r="L45" s="40">
        <f t="shared" si="7"/>
        <v>3.1541336399852238E-2</v>
      </c>
    </row>
    <row r="46" spans="2:12" x14ac:dyDescent="0.25">
      <c r="B46" t="s">
        <v>5</v>
      </c>
      <c r="C46" s="14">
        <v>2206</v>
      </c>
      <c r="D46" s="15">
        <v>2144</v>
      </c>
      <c r="E46" s="64">
        <f t="shared" si="4"/>
        <v>-62</v>
      </c>
      <c r="F46" s="55">
        <f t="shared" si="6"/>
        <v>-2.810516772438798E-2</v>
      </c>
      <c r="H46" t="s">
        <v>5</v>
      </c>
      <c r="I46" s="14">
        <v>8508</v>
      </c>
      <c r="J46" s="15">
        <v>7661</v>
      </c>
      <c r="K46" s="64">
        <f t="shared" si="5"/>
        <v>-847</v>
      </c>
      <c r="L46" s="55">
        <f t="shared" si="7"/>
        <v>-9.9553361542078056E-2</v>
      </c>
    </row>
    <row r="47" spans="2:12" ht="15.75" thickBot="1" x14ac:dyDescent="0.3">
      <c r="B47" s="65" t="s">
        <v>32</v>
      </c>
      <c r="C47" s="9">
        <v>16275</v>
      </c>
      <c r="D47" s="10">
        <v>17107</v>
      </c>
      <c r="E47" s="39">
        <f t="shared" si="4"/>
        <v>832</v>
      </c>
      <c r="F47" s="40">
        <f t="shared" si="6"/>
        <v>5.1121351766513001E-2</v>
      </c>
      <c r="H47" s="65" t="s">
        <v>32</v>
      </c>
      <c r="I47" s="9">
        <v>41203</v>
      </c>
      <c r="J47" s="10">
        <v>40744</v>
      </c>
      <c r="K47" s="39">
        <f t="shared" si="5"/>
        <v>-459</v>
      </c>
      <c r="L47" s="40">
        <f t="shared" si="7"/>
        <v>-1.1139965536490104E-2</v>
      </c>
    </row>
    <row r="48" spans="2:12" ht="15.75" thickBot="1" x14ac:dyDescent="0.3">
      <c r="B48" s="66" t="s">
        <v>41</v>
      </c>
      <c r="C48" s="76">
        <f>SUM(C39:C47)</f>
        <v>173061</v>
      </c>
      <c r="D48" s="42">
        <f>SUM(D39:D47)</f>
        <v>170177</v>
      </c>
      <c r="E48" s="67">
        <f t="shared" si="4"/>
        <v>-2884</v>
      </c>
      <c r="F48" s="77">
        <f t="shared" si="6"/>
        <v>-1.6664644258382877E-2</v>
      </c>
      <c r="H48" s="66" t="s">
        <v>41</v>
      </c>
      <c r="I48" s="76">
        <f>SUM(I39:I47)</f>
        <v>480708</v>
      </c>
      <c r="J48" s="42">
        <f>SUM(J39:J47)</f>
        <v>458236</v>
      </c>
      <c r="K48" s="67">
        <f t="shared" si="5"/>
        <v>-22472</v>
      </c>
      <c r="L48" s="77">
        <f t="shared" si="7"/>
        <v>-4.6747713788828138E-2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56767</v>
      </c>
      <c r="D50" s="69">
        <v>43271</v>
      </c>
      <c r="E50" s="69">
        <f>D50-C50</f>
        <v>-13496</v>
      </c>
      <c r="F50" s="70">
        <f>(D50/C50)-1</f>
        <v>-0.23774375957862848</v>
      </c>
      <c r="H50" s="68" t="s">
        <v>42</v>
      </c>
      <c r="I50" s="69">
        <v>136056</v>
      </c>
      <c r="J50" s="69">
        <v>124431</v>
      </c>
      <c r="K50" s="69">
        <f>J50-I50</f>
        <v>-11625</v>
      </c>
      <c r="L50" s="70">
        <f>(J50/I50)-1</f>
        <v>-8.5442758863997215E-2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3" t="s">
        <v>49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4" spans="2:12" x14ac:dyDescent="0.25">
      <c r="B54" s="82" t="s">
        <v>50</v>
      </c>
      <c r="H54" s="82"/>
    </row>
  </sheetData>
  <mergeCells count="17"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</mergeCells>
  <conditionalFormatting sqref="E5:E35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{48158908-707D-443A-9D18-6E3FDAF3683C}</x14:id>
        </ext>
      </extLst>
    </cfRule>
  </conditionalFormatting>
  <conditionalFormatting sqref="E39:E40 E42:E45 E47:E4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{1D2DF0D2-9D5D-4D13-9855-DA2CE36D701F}</x14:id>
        </ext>
      </extLst>
    </cfRule>
  </conditionalFormatting>
  <conditionalFormatting sqref="E39:E47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{21FFBC99-FCB3-4EF7-9BF0-4A0CE7124CD1}</x14:id>
        </ext>
      </extLst>
    </cfRule>
  </conditionalFormatting>
  <conditionalFormatting sqref="F39:F48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{7CCF5C77-DE62-493E-B576-C70F1C4458EC}</x14:id>
        </ext>
      </extLst>
    </cfRule>
  </conditionalFormatting>
  <conditionalFormatting sqref="F5:F3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{274B102A-44F7-4396-B190-BF55287C7140}</x14:id>
        </ext>
      </extLst>
    </cfRule>
  </conditionalFormatting>
  <conditionalFormatting sqref="E5:E34 E39:E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{6B183404-DFBF-400B-A6F0-6913282ADC43}</x14:id>
        </ext>
      </extLst>
    </cfRule>
  </conditionalFormatting>
  <conditionalFormatting sqref="F5:F34 F39:F48 F50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{12E521C3-9C75-4C90-AECB-3E0EDC2ADACD}</x14:id>
        </ext>
      </extLst>
    </cfRule>
  </conditionalFormatting>
  <conditionalFormatting sqref="K5:K3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{86F6596E-7681-48EA-B405-D6EFFEEEE0EA}</x14:id>
        </ext>
      </extLst>
    </cfRule>
  </conditionalFormatting>
  <conditionalFormatting sqref="K39:K40 K42:K45 K47:K48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{DDF655AB-2A72-4336-BA20-794BA2C6497F}</x14:id>
        </ext>
      </extLst>
    </cfRule>
  </conditionalFormatting>
  <conditionalFormatting sqref="K39:K47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{7141350A-5B17-4059-8D4C-CDB051CBE9DD}</x14:id>
        </ext>
      </extLst>
    </cfRule>
  </conditionalFormatting>
  <conditionalFormatting sqref="L39:L48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{0E1474B0-6B7B-46F3-AABB-8A390349260E}</x14:id>
        </ext>
      </extLst>
    </cfRule>
  </conditionalFormatting>
  <conditionalFormatting sqref="L5:L34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{C7677F88-1B77-4D20-9B3F-25616A0E6DAE}</x14:id>
        </ext>
      </extLst>
    </cfRule>
  </conditionalFormatting>
  <conditionalFormatting sqref="K5:K34 K39:K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{5DF2299E-7C43-4FE1-81E3-816A32BD9BB1}</x14:id>
        </ext>
      </extLst>
    </cfRule>
  </conditionalFormatting>
  <conditionalFormatting sqref="L5:L34 L39:L48 L50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{67F8BD10-662D-454B-9E06-34C8EB2B4C09}</x14:id>
        </ext>
      </extLst>
    </cfRule>
  </conditionalFormatting>
  <pageMargins left="0.7" right="0.7" top="0.75" bottom="0.75" header="0.3" footer="0.3"/>
  <ignoredErrors>
    <ignoredError sqref="I34:J34 C34:D34 C48:D48 I48:J48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158908-707D-443A-9D18-6E3FDAF368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1D2DF0D2-9D5D-4D13-9855-DA2CE36D70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21FFBC99-FCB3-4EF7-9BF0-4A0CE7124C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7CCF5C77-DE62-493E-B576-C70F1C4458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274B102A-44F7-4396-B190-BF55287C71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6B183404-DFBF-400B-A6F0-6913282ADC4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12E521C3-9C75-4C90-AECB-3E0EDC2ADAC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86F6596E-7681-48EA-B405-D6EFFEEEE0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DDF655AB-2A72-4336-BA20-794BA2C649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7141350A-5B17-4059-8D4C-CDB051CBE9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0E1474B0-6B7B-46F3-AABB-8A39034926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C7677F88-1B77-4D20-9B3F-25616A0E6D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5DF2299E-7C43-4FE1-81E3-816A32BD9B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67F8BD10-662D-454B-9E06-34C8EB2B4C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workbookViewId="0">
      <selection sqref="A1:XFD1048576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61</v>
      </c>
      <c r="C2" s="2"/>
      <c r="D2" s="2"/>
      <c r="E2" s="2"/>
      <c r="F2" s="2"/>
      <c r="H2" s="1" t="s">
        <v>62</v>
      </c>
      <c r="I2" s="2"/>
      <c r="J2" s="2"/>
      <c r="K2" s="2"/>
      <c r="L2" s="2"/>
    </row>
    <row r="3" spans="2:12" ht="15" customHeight="1" thickTop="1" thickBot="1" x14ac:dyDescent="0.3">
      <c r="B3" s="99"/>
      <c r="C3" s="101">
        <v>2018</v>
      </c>
      <c r="D3" s="104">
        <v>2019</v>
      </c>
      <c r="E3" s="97" t="s">
        <v>1</v>
      </c>
      <c r="F3" s="98"/>
      <c r="H3" s="99"/>
      <c r="I3" s="101">
        <v>2018</v>
      </c>
      <c r="J3" s="104">
        <v>2019</v>
      </c>
      <c r="K3" s="97" t="s">
        <v>1</v>
      </c>
      <c r="L3" s="98"/>
    </row>
    <row r="4" spans="2:12" ht="15" customHeight="1" thickBot="1" x14ac:dyDescent="0.3">
      <c r="B4" s="100"/>
      <c r="C4" s="102"/>
      <c r="D4" s="105"/>
      <c r="E4" s="6" t="s">
        <v>2</v>
      </c>
      <c r="F4" s="7" t="s">
        <v>3</v>
      </c>
      <c r="H4" s="100"/>
      <c r="I4" s="102"/>
      <c r="J4" s="105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761</v>
      </c>
      <c r="D5" s="10">
        <v>990</v>
      </c>
      <c r="E5" s="11">
        <f>D5-C5</f>
        <v>229</v>
      </c>
      <c r="F5" s="12">
        <f>(D5/C5)-1</f>
        <v>0.30091984231274638</v>
      </c>
      <c r="H5" s="8" t="s">
        <v>4</v>
      </c>
      <c r="I5" s="9">
        <v>2853</v>
      </c>
      <c r="J5" s="10">
        <v>3404</v>
      </c>
      <c r="K5" s="11">
        <f>J5-I5</f>
        <v>551</v>
      </c>
      <c r="L5" s="12">
        <f>(J5/I5)-1</f>
        <v>0.19313003855590605</v>
      </c>
    </row>
    <row r="6" spans="2:12" ht="14.25" customHeight="1" x14ac:dyDescent="0.25">
      <c r="B6" s="13" t="s">
        <v>5</v>
      </c>
      <c r="C6" s="14">
        <v>2125</v>
      </c>
      <c r="D6" s="15">
        <v>1758</v>
      </c>
      <c r="E6" s="72">
        <f>D6-C6</f>
        <v>-367</v>
      </c>
      <c r="F6" s="73">
        <f t="shared" ref="F6:F34" si="0">(D6/C6)-1</f>
        <v>-0.17270588235294115</v>
      </c>
      <c r="H6" s="13" t="s">
        <v>5</v>
      </c>
      <c r="I6" s="14">
        <v>10633</v>
      </c>
      <c r="J6" s="15">
        <v>9419</v>
      </c>
      <c r="K6" s="72">
        <f>J6-I6</f>
        <v>-1214</v>
      </c>
      <c r="L6" s="73">
        <f t="shared" ref="L6:L34" si="1">(J6/I6)-1</f>
        <v>-0.11417285808332545</v>
      </c>
    </row>
    <row r="7" spans="2:12" ht="14.25" customHeight="1" x14ac:dyDescent="0.25">
      <c r="B7" s="18" t="s">
        <v>6</v>
      </c>
      <c r="C7" s="9">
        <v>6308</v>
      </c>
      <c r="D7" s="10">
        <v>4083</v>
      </c>
      <c r="E7" s="39">
        <f t="shared" ref="E7:E33" si="2">D7-C7</f>
        <v>-2225</v>
      </c>
      <c r="F7" s="40">
        <f t="shared" si="0"/>
        <v>-0.35272669625871911</v>
      </c>
      <c r="H7" s="18" t="s">
        <v>6</v>
      </c>
      <c r="I7" s="9">
        <v>20441</v>
      </c>
      <c r="J7" s="10">
        <v>17741</v>
      </c>
      <c r="K7" s="39">
        <f t="shared" ref="K7:K33" si="3">J7-I7</f>
        <v>-2700</v>
      </c>
      <c r="L7" s="40">
        <f t="shared" si="1"/>
        <v>-0.13208747125874465</v>
      </c>
    </row>
    <row r="8" spans="2:12" ht="14.25" customHeight="1" x14ac:dyDescent="0.25">
      <c r="B8" s="21" t="s">
        <v>7</v>
      </c>
      <c r="C8" s="14">
        <v>2458</v>
      </c>
      <c r="D8" s="15">
        <v>2623</v>
      </c>
      <c r="E8" s="72">
        <f>D8-C8</f>
        <v>165</v>
      </c>
      <c r="F8" s="73">
        <f t="shared" si="0"/>
        <v>6.7127746135069222E-2</v>
      </c>
      <c r="H8" s="21" t="s">
        <v>7</v>
      </c>
      <c r="I8" s="14">
        <v>21740</v>
      </c>
      <c r="J8" s="15">
        <v>24613</v>
      </c>
      <c r="K8" s="72">
        <f>J8-I8</f>
        <v>2873</v>
      </c>
      <c r="L8" s="73">
        <f t="shared" si="1"/>
        <v>0.13215271389144445</v>
      </c>
    </row>
    <row r="9" spans="2:12" ht="14.25" customHeight="1" x14ac:dyDescent="0.25">
      <c r="B9" s="24" t="s">
        <v>8</v>
      </c>
      <c r="C9" s="9">
        <v>1413</v>
      </c>
      <c r="D9" s="10">
        <v>1239</v>
      </c>
      <c r="E9" s="39">
        <f>D9-C9</f>
        <v>-174</v>
      </c>
      <c r="F9" s="40">
        <f t="shared" si="0"/>
        <v>-0.12314225053078554</v>
      </c>
      <c r="H9" s="24" t="s">
        <v>8</v>
      </c>
      <c r="I9" s="9">
        <v>5057</v>
      </c>
      <c r="J9" s="10">
        <v>4982</v>
      </c>
      <c r="K9" s="39">
        <f t="shared" si="3"/>
        <v>-75</v>
      </c>
      <c r="L9" s="40">
        <f t="shared" si="1"/>
        <v>-1.48309274273285E-2</v>
      </c>
    </row>
    <row r="10" spans="2:12" ht="14.25" customHeight="1" x14ac:dyDescent="0.25">
      <c r="B10" s="29" t="s">
        <v>9</v>
      </c>
      <c r="C10" s="14">
        <v>4847</v>
      </c>
      <c r="D10" s="15">
        <v>4363</v>
      </c>
      <c r="E10" s="54">
        <f t="shared" si="2"/>
        <v>-484</v>
      </c>
      <c r="F10" s="55">
        <f t="shared" si="0"/>
        <v>-9.9855580771611274E-2</v>
      </c>
      <c r="H10" s="29" t="s">
        <v>9</v>
      </c>
      <c r="I10" s="14">
        <v>14805</v>
      </c>
      <c r="J10" s="15">
        <v>13601</v>
      </c>
      <c r="K10" s="54">
        <f t="shared" si="3"/>
        <v>-1204</v>
      </c>
      <c r="L10" s="55">
        <f t="shared" si="1"/>
        <v>-8.1323877068557926E-2</v>
      </c>
    </row>
    <row r="11" spans="2:12" ht="14.25" customHeight="1" x14ac:dyDescent="0.25">
      <c r="B11" s="30" t="s">
        <v>10</v>
      </c>
      <c r="C11" s="9">
        <v>2350</v>
      </c>
      <c r="D11" s="10">
        <v>2411</v>
      </c>
      <c r="E11" s="11">
        <f>D11-C11</f>
        <v>61</v>
      </c>
      <c r="F11" s="12">
        <f t="shared" si="0"/>
        <v>2.5957446808510642E-2</v>
      </c>
      <c r="H11" s="30" t="s">
        <v>10</v>
      </c>
      <c r="I11" s="9">
        <v>8675</v>
      </c>
      <c r="J11" s="10">
        <v>7472</v>
      </c>
      <c r="K11" s="11">
        <f>J11-I11</f>
        <v>-1203</v>
      </c>
      <c r="L11" s="12">
        <f t="shared" si="1"/>
        <v>-0.1386743515850144</v>
      </c>
    </row>
    <row r="12" spans="2:12" ht="14.25" customHeight="1" x14ac:dyDescent="0.25">
      <c r="B12" s="29" t="s">
        <v>11</v>
      </c>
      <c r="C12" s="14">
        <v>2324</v>
      </c>
      <c r="D12" s="15">
        <v>2203</v>
      </c>
      <c r="E12" s="54">
        <f t="shared" si="2"/>
        <v>-121</v>
      </c>
      <c r="F12" s="55">
        <f t="shared" si="0"/>
        <v>-5.2065404475043042E-2</v>
      </c>
      <c r="H12" s="29" t="s">
        <v>11</v>
      </c>
      <c r="I12" s="14">
        <v>5283</v>
      </c>
      <c r="J12" s="15">
        <v>5144</v>
      </c>
      <c r="K12" s="54">
        <f t="shared" si="3"/>
        <v>-139</v>
      </c>
      <c r="L12" s="55">
        <f t="shared" si="1"/>
        <v>-2.6310808252886564E-2</v>
      </c>
    </row>
    <row r="13" spans="2:12" ht="14.25" customHeight="1" x14ac:dyDescent="0.25">
      <c r="B13" s="18" t="s">
        <v>12</v>
      </c>
      <c r="C13" s="9">
        <v>6073</v>
      </c>
      <c r="D13" s="10">
        <v>4919</v>
      </c>
      <c r="E13" s="39">
        <f t="shared" si="2"/>
        <v>-1154</v>
      </c>
      <c r="F13" s="40">
        <f t="shared" si="0"/>
        <v>-0.19002140622427133</v>
      </c>
      <c r="H13" s="18" t="s">
        <v>12</v>
      </c>
      <c r="I13" s="9">
        <v>26459</v>
      </c>
      <c r="J13" s="10">
        <v>24724</v>
      </c>
      <c r="K13" s="39">
        <f t="shared" si="3"/>
        <v>-1735</v>
      </c>
      <c r="L13" s="40">
        <f t="shared" si="1"/>
        <v>-6.5573150912732858E-2</v>
      </c>
    </row>
    <row r="14" spans="2:12" ht="14.25" customHeight="1" x14ac:dyDescent="0.25">
      <c r="B14" s="21" t="s">
        <v>13</v>
      </c>
      <c r="C14" s="14">
        <v>8012</v>
      </c>
      <c r="D14" s="15">
        <v>7625</v>
      </c>
      <c r="E14" s="54">
        <f t="shared" si="2"/>
        <v>-387</v>
      </c>
      <c r="F14" s="55">
        <f t="shared" si="0"/>
        <v>-4.8302546180728934E-2</v>
      </c>
      <c r="H14" s="21" t="s">
        <v>13</v>
      </c>
      <c r="I14" s="14">
        <v>30239</v>
      </c>
      <c r="J14" s="74">
        <v>31861</v>
      </c>
      <c r="K14" s="54">
        <f t="shared" si="3"/>
        <v>1622</v>
      </c>
      <c r="L14" s="55">
        <f t="shared" si="1"/>
        <v>5.3639339925262153E-2</v>
      </c>
    </row>
    <row r="15" spans="2:12" ht="14.25" customHeight="1" x14ac:dyDescent="0.25">
      <c r="B15" s="30" t="s">
        <v>14</v>
      </c>
      <c r="C15" s="9">
        <v>1007</v>
      </c>
      <c r="D15" s="10">
        <v>828</v>
      </c>
      <c r="E15" s="39">
        <f t="shared" si="2"/>
        <v>-179</v>
      </c>
      <c r="F15" s="40">
        <f t="shared" si="0"/>
        <v>-0.17775571002979151</v>
      </c>
      <c r="H15" s="30" t="s">
        <v>14</v>
      </c>
      <c r="I15" s="9">
        <v>5386</v>
      </c>
      <c r="J15" s="10">
        <v>4826</v>
      </c>
      <c r="K15" s="39">
        <f t="shared" si="3"/>
        <v>-560</v>
      </c>
      <c r="L15" s="40">
        <f t="shared" si="1"/>
        <v>-0.10397326401782403</v>
      </c>
    </row>
    <row r="16" spans="2:12" ht="14.25" customHeight="1" x14ac:dyDescent="0.25">
      <c r="B16" s="13" t="s">
        <v>15</v>
      </c>
      <c r="C16" s="14">
        <v>1470</v>
      </c>
      <c r="D16" s="15">
        <v>977</v>
      </c>
      <c r="E16" s="54">
        <f t="shared" si="2"/>
        <v>-493</v>
      </c>
      <c r="F16" s="55">
        <f t="shared" si="0"/>
        <v>-0.3353741496598639</v>
      </c>
      <c r="H16" s="13" t="s">
        <v>15</v>
      </c>
      <c r="I16" s="14">
        <v>4531</v>
      </c>
      <c r="J16" s="15">
        <v>4760</v>
      </c>
      <c r="K16" s="54">
        <f t="shared" si="3"/>
        <v>229</v>
      </c>
      <c r="L16" s="55">
        <f t="shared" si="1"/>
        <v>5.0540719487971675E-2</v>
      </c>
    </row>
    <row r="17" spans="2:12" ht="14.25" customHeight="1" x14ac:dyDescent="0.25">
      <c r="B17" s="18" t="s">
        <v>16</v>
      </c>
      <c r="C17" s="9">
        <v>2342</v>
      </c>
      <c r="D17" s="10">
        <v>1228</v>
      </c>
      <c r="E17" s="39">
        <f t="shared" si="2"/>
        <v>-1114</v>
      </c>
      <c r="F17" s="40">
        <f t="shared" si="0"/>
        <v>-0.47566182749786512</v>
      </c>
      <c r="H17" s="18" t="s">
        <v>16</v>
      </c>
      <c r="I17" s="9">
        <v>11055</v>
      </c>
      <c r="J17" s="10">
        <v>10018</v>
      </c>
      <c r="K17" s="39">
        <f t="shared" si="3"/>
        <v>-1037</v>
      </c>
      <c r="L17" s="40">
        <f t="shared" si="1"/>
        <v>-9.3803708729081836E-2</v>
      </c>
    </row>
    <row r="18" spans="2:12" ht="14.25" customHeight="1" x14ac:dyDescent="0.25">
      <c r="B18" s="21" t="s">
        <v>17</v>
      </c>
      <c r="C18" s="14">
        <v>297</v>
      </c>
      <c r="D18" s="15">
        <v>156</v>
      </c>
      <c r="E18" s="54">
        <f t="shared" si="2"/>
        <v>-141</v>
      </c>
      <c r="F18" s="55">
        <f t="shared" si="0"/>
        <v>-0.4747474747474747</v>
      </c>
      <c r="H18" s="21" t="s">
        <v>17</v>
      </c>
      <c r="I18" s="14">
        <v>839</v>
      </c>
      <c r="J18" s="15">
        <v>540</v>
      </c>
      <c r="K18" s="54">
        <f t="shared" si="3"/>
        <v>-299</v>
      </c>
      <c r="L18" s="55">
        <f t="shared" si="1"/>
        <v>-0.35637663885578064</v>
      </c>
    </row>
    <row r="19" spans="2:12" ht="14.25" customHeight="1" x14ac:dyDescent="0.25">
      <c r="B19" s="18" t="s">
        <v>18</v>
      </c>
      <c r="C19" s="9">
        <v>2323</v>
      </c>
      <c r="D19" s="10">
        <v>2596</v>
      </c>
      <c r="E19" s="39">
        <f t="shared" si="2"/>
        <v>273</v>
      </c>
      <c r="F19" s="40">
        <f t="shared" si="0"/>
        <v>0.11752044769694359</v>
      </c>
      <c r="H19" s="18" t="s">
        <v>18</v>
      </c>
      <c r="I19" s="9">
        <v>10874</v>
      </c>
      <c r="J19" s="10">
        <v>13745</v>
      </c>
      <c r="K19" s="39">
        <f t="shared" si="3"/>
        <v>2871</v>
      </c>
      <c r="L19" s="40">
        <f t="shared" si="1"/>
        <v>0.26402427809453743</v>
      </c>
    </row>
    <row r="20" spans="2:12" ht="14.25" customHeight="1" x14ac:dyDescent="0.25">
      <c r="B20" s="29" t="s">
        <v>19</v>
      </c>
      <c r="C20" s="14">
        <v>691</v>
      </c>
      <c r="D20" s="15">
        <v>479</v>
      </c>
      <c r="E20" s="54">
        <f t="shared" si="2"/>
        <v>-212</v>
      </c>
      <c r="F20" s="55">
        <f t="shared" si="0"/>
        <v>-0.30680173661360344</v>
      </c>
      <c r="H20" s="29" t="s">
        <v>19</v>
      </c>
      <c r="I20" s="14">
        <v>7446</v>
      </c>
      <c r="J20" s="15">
        <v>6478</v>
      </c>
      <c r="K20" s="54">
        <f t="shared" si="3"/>
        <v>-968</v>
      </c>
      <c r="L20" s="55">
        <f t="shared" si="1"/>
        <v>-0.13000268600590925</v>
      </c>
    </row>
    <row r="21" spans="2:12" ht="14.25" customHeight="1" x14ac:dyDescent="0.25">
      <c r="B21" s="18" t="s">
        <v>20</v>
      </c>
      <c r="C21" s="9">
        <v>2749</v>
      </c>
      <c r="D21" s="10">
        <v>2324</v>
      </c>
      <c r="E21" s="39">
        <f t="shared" si="2"/>
        <v>-425</v>
      </c>
      <c r="F21" s="40">
        <f t="shared" si="0"/>
        <v>-0.15460167333575847</v>
      </c>
      <c r="H21" s="18" t="s">
        <v>20</v>
      </c>
      <c r="I21" s="9">
        <v>11526</v>
      </c>
      <c r="J21" s="10">
        <v>10695</v>
      </c>
      <c r="K21" s="39">
        <f t="shared" si="3"/>
        <v>-831</v>
      </c>
      <c r="L21" s="40">
        <f t="shared" si="1"/>
        <v>-7.209786569495058E-2</v>
      </c>
    </row>
    <row r="22" spans="2:12" ht="14.25" customHeight="1" x14ac:dyDescent="0.25">
      <c r="B22" s="31" t="s">
        <v>21</v>
      </c>
      <c r="C22" s="14">
        <v>4393</v>
      </c>
      <c r="D22" s="15">
        <v>3794</v>
      </c>
      <c r="E22" s="54">
        <f>D22-C22</f>
        <v>-599</v>
      </c>
      <c r="F22" s="55">
        <f t="shared" si="0"/>
        <v>-0.13635328932392443</v>
      </c>
      <c r="H22" s="31" t="s">
        <v>21</v>
      </c>
      <c r="I22" s="14">
        <v>11589</v>
      </c>
      <c r="J22" s="15">
        <v>10822</v>
      </c>
      <c r="K22" s="54">
        <f>J22-I22</f>
        <v>-767</v>
      </c>
      <c r="L22" s="55">
        <f t="shared" si="1"/>
        <v>-6.6183449823108087E-2</v>
      </c>
    </row>
    <row r="23" spans="2:12" ht="14.25" customHeight="1" x14ac:dyDescent="0.25">
      <c r="B23" s="18" t="s">
        <v>22</v>
      </c>
      <c r="C23" s="9">
        <v>7218</v>
      </c>
      <c r="D23" s="10">
        <v>7320</v>
      </c>
      <c r="E23" s="39">
        <f>D23-C23</f>
        <v>102</v>
      </c>
      <c r="F23" s="40">
        <f t="shared" si="0"/>
        <v>1.413133832086455E-2</v>
      </c>
      <c r="H23" s="18" t="s">
        <v>22</v>
      </c>
      <c r="I23" s="9">
        <v>25532</v>
      </c>
      <c r="J23" s="10">
        <v>24454</v>
      </c>
      <c r="K23" s="39">
        <f>J23-I23</f>
        <v>-1078</v>
      </c>
      <c r="L23" s="40">
        <f t="shared" si="1"/>
        <v>-4.2221525928246906E-2</v>
      </c>
    </row>
    <row r="24" spans="2:12" ht="14.25" customHeight="1" x14ac:dyDescent="0.25">
      <c r="B24" s="31" t="s">
        <v>23</v>
      </c>
      <c r="C24" s="14">
        <v>653</v>
      </c>
      <c r="D24" s="15">
        <v>621</v>
      </c>
      <c r="E24" s="54">
        <f t="shared" si="2"/>
        <v>-32</v>
      </c>
      <c r="F24" s="55">
        <f t="shared" si="0"/>
        <v>-4.9004594180704464E-2</v>
      </c>
      <c r="H24" s="31" t="s">
        <v>23</v>
      </c>
      <c r="I24" s="14">
        <v>2618</v>
      </c>
      <c r="J24" s="15">
        <v>2110</v>
      </c>
      <c r="K24" s="54">
        <f t="shared" si="3"/>
        <v>-508</v>
      </c>
      <c r="L24" s="55">
        <f t="shared" si="1"/>
        <v>-0.19404125286478224</v>
      </c>
    </row>
    <row r="25" spans="2:12" ht="14.25" customHeight="1" x14ac:dyDescent="0.25">
      <c r="B25" s="18" t="s">
        <v>24</v>
      </c>
      <c r="C25" s="9">
        <v>731</v>
      </c>
      <c r="D25" s="10">
        <v>994</v>
      </c>
      <c r="E25" s="39">
        <f t="shared" si="2"/>
        <v>263</v>
      </c>
      <c r="F25" s="40">
        <f t="shared" si="0"/>
        <v>0.35978112175102606</v>
      </c>
      <c r="H25" s="18" t="s">
        <v>24</v>
      </c>
      <c r="I25" s="9">
        <v>3113</v>
      </c>
      <c r="J25" s="10">
        <v>3524</v>
      </c>
      <c r="K25" s="39">
        <f t="shared" si="3"/>
        <v>411</v>
      </c>
      <c r="L25" s="40">
        <f t="shared" si="1"/>
        <v>0.13202698361708953</v>
      </c>
    </row>
    <row r="26" spans="2:12" ht="14.25" customHeight="1" x14ac:dyDescent="0.25">
      <c r="B26" s="31" t="s">
        <v>25</v>
      </c>
      <c r="C26" s="14">
        <v>4398</v>
      </c>
      <c r="D26" s="15">
        <v>3775</v>
      </c>
      <c r="E26" s="54">
        <f>D26-C26</f>
        <v>-623</v>
      </c>
      <c r="F26" s="55">
        <f t="shared" si="0"/>
        <v>-0.14165529786266484</v>
      </c>
      <c r="H26" s="31" t="s">
        <v>25</v>
      </c>
      <c r="I26" s="14">
        <v>15337</v>
      </c>
      <c r="J26" s="15">
        <v>14236</v>
      </c>
      <c r="K26" s="54">
        <f>J26-I26</f>
        <v>-1101</v>
      </c>
      <c r="L26" s="55">
        <f t="shared" si="1"/>
        <v>-7.1787181326204652E-2</v>
      </c>
    </row>
    <row r="27" spans="2:12" ht="14.25" customHeight="1" x14ac:dyDescent="0.25">
      <c r="B27" s="18" t="s">
        <v>26</v>
      </c>
      <c r="C27" s="9">
        <v>881</v>
      </c>
      <c r="D27" s="10">
        <v>670</v>
      </c>
      <c r="E27" s="39">
        <f t="shared" si="2"/>
        <v>-211</v>
      </c>
      <c r="F27" s="40">
        <f t="shared" si="0"/>
        <v>-0.23950056753688986</v>
      </c>
      <c r="H27" s="18" t="s">
        <v>26</v>
      </c>
      <c r="I27" s="9">
        <v>5300</v>
      </c>
      <c r="J27" s="10">
        <v>5260</v>
      </c>
      <c r="K27" s="39">
        <f t="shared" si="3"/>
        <v>-40</v>
      </c>
      <c r="L27" s="40">
        <f t="shared" si="1"/>
        <v>-7.547169811320753E-3</v>
      </c>
    </row>
    <row r="28" spans="2:12" ht="14.25" customHeight="1" x14ac:dyDescent="0.25">
      <c r="B28" s="21" t="s">
        <v>27</v>
      </c>
      <c r="C28" s="14">
        <v>4622</v>
      </c>
      <c r="D28" s="15">
        <v>3436</v>
      </c>
      <c r="E28" s="54">
        <f>D28-C28</f>
        <v>-1186</v>
      </c>
      <c r="F28" s="55">
        <f t="shared" si="0"/>
        <v>-0.25659887494591083</v>
      </c>
      <c r="H28" s="21" t="s">
        <v>27</v>
      </c>
      <c r="I28" s="14">
        <v>11577</v>
      </c>
      <c r="J28" s="15">
        <v>9396</v>
      </c>
      <c r="K28" s="54">
        <f>J28-I28</f>
        <v>-2181</v>
      </c>
      <c r="L28" s="55">
        <f t="shared" si="1"/>
        <v>-0.18839077481212751</v>
      </c>
    </row>
    <row r="29" spans="2:12" ht="14.25" customHeight="1" x14ac:dyDescent="0.25">
      <c r="B29" s="18" t="s">
        <v>28</v>
      </c>
      <c r="C29" s="9">
        <v>1791</v>
      </c>
      <c r="D29" s="10">
        <v>1712</v>
      </c>
      <c r="E29" s="39">
        <f t="shared" si="2"/>
        <v>-79</v>
      </c>
      <c r="F29" s="40">
        <f t="shared" si="0"/>
        <v>-4.410943606923512E-2</v>
      </c>
      <c r="H29" s="18" t="s">
        <v>28</v>
      </c>
      <c r="I29" s="9">
        <v>5051</v>
      </c>
      <c r="J29" s="10">
        <v>5600</v>
      </c>
      <c r="K29" s="39">
        <f t="shared" si="3"/>
        <v>549</v>
      </c>
      <c r="L29" s="40">
        <f t="shared" si="1"/>
        <v>0.10869134824787174</v>
      </c>
    </row>
    <row r="30" spans="2:12" ht="14.25" customHeight="1" x14ac:dyDescent="0.25">
      <c r="B30" s="31" t="s">
        <v>29</v>
      </c>
      <c r="C30" s="14">
        <v>2140</v>
      </c>
      <c r="D30" s="15">
        <v>1607</v>
      </c>
      <c r="E30" s="54">
        <f t="shared" si="2"/>
        <v>-533</v>
      </c>
      <c r="F30" s="55">
        <f t="shared" si="0"/>
        <v>-0.24906542056074765</v>
      </c>
      <c r="H30" s="31" t="s">
        <v>29</v>
      </c>
      <c r="I30" s="14">
        <v>10018</v>
      </c>
      <c r="J30" s="15">
        <v>8567</v>
      </c>
      <c r="K30" s="54">
        <f t="shared" si="3"/>
        <v>-1451</v>
      </c>
      <c r="L30" s="55">
        <f t="shared" si="1"/>
        <v>-0.14483928927929723</v>
      </c>
    </row>
    <row r="31" spans="2:12" ht="14.25" customHeight="1" x14ac:dyDescent="0.25">
      <c r="B31" s="36" t="s">
        <v>30</v>
      </c>
      <c r="C31" s="9">
        <v>22841</v>
      </c>
      <c r="D31" s="10">
        <v>15644</v>
      </c>
      <c r="E31" s="39">
        <f>D31-C31</f>
        <v>-7197</v>
      </c>
      <c r="F31" s="40">
        <f t="shared" si="0"/>
        <v>-0.31509128321877322</v>
      </c>
      <c r="H31" s="36" t="s">
        <v>30</v>
      </c>
      <c r="I31" s="9">
        <v>142815</v>
      </c>
      <c r="J31" s="10">
        <v>127536</v>
      </c>
      <c r="K31" s="39">
        <f>J31-I31</f>
        <v>-15279</v>
      </c>
      <c r="L31" s="40">
        <f t="shared" si="1"/>
        <v>-0.10698456044533133</v>
      </c>
    </row>
    <row r="32" spans="2:12" ht="14.25" customHeight="1" x14ac:dyDescent="0.25">
      <c r="B32" s="29" t="s">
        <v>31</v>
      </c>
      <c r="C32" s="14">
        <v>36274</v>
      </c>
      <c r="D32" s="74">
        <v>26477</v>
      </c>
      <c r="E32" s="75">
        <f t="shared" si="2"/>
        <v>-9797</v>
      </c>
      <c r="F32" s="55">
        <f t="shared" si="0"/>
        <v>-0.27008325522412746</v>
      </c>
      <c r="H32" s="29" t="s">
        <v>31</v>
      </c>
      <c r="I32" s="14">
        <v>142205</v>
      </c>
      <c r="J32" s="74">
        <v>118816</v>
      </c>
      <c r="K32" s="75">
        <f t="shared" si="3"/>
        <v>-23389</v>
      </c>
      <c r="L32" s="55">
        <f t="shared" si="1"/>
        <v>-0.16447382300200419</v>
      </c>
    </row>
    <row r="33" spans="2:12" ht="14.25" customHeight="1" thickBot="1" x14ac:dyDescent="0.3">
      <c r="B33" s="37" t="s">
        <v>32</v>
      </c>
      <c r="C33" s="9">
        <v>14059</v>
      </c>
      <c r="D33" s="10">
        <v>13454</v>
      </c>
      <c r="E33" s="39">
        <f t="shared" si="2"/>
        <v>-605</v>
      </c>
      <c r="F33" s="40">
        <f t="shared" si="0"/>
        <v>-4.3032932641012822E-2</v>
      </c>
      <c r="H33" s="37" t="s">
        <v>32</v>
      </c>
      <c r="I33" s="9">
        <v>55262</v>
      </c>
      <c r="J33" s="10">
        <v>54198</v>
      </c>
      <c r="K33" s="39">
        <f t="shared" si="3"/>
        <v>-1064</v>
      </c>
      <c r="L33" s="40">
        <f t="shared" si="1"/>
        <v>-1.9253736744960337E-2</v>
      </c>
    </row>
    <row r="34" spans="2:12" ht="15" customHeight="1" thickBot="1" x14ac:dyDescent="0.3">
      <c r="B34" s="41" t="s">
        <v>33</v>
      </c>
      <c r="C34" s="76">
        <f>SUM(C5:C33)</f>
        <v>147551</v>
      </c>
      <c r="D34" s="42">
        <f>SUM(D5:D33)</f>
        <v>120306</v>
      </c>
      <c r="E34" s="67">
        <f>SUM(E5:E33)</f>
        <v>-27245</v>
      </c>
      <c r="F34" s="77">
        <f t="shared" si="0"/>
        <v>-0.18464802000664182</v>
      </c>
      <c r="H34" s="41" t="s">
        <v>33</v>
      </c>
      <c r="I34" s="76">
        <f>SUM(I5:I33)</f>
        <v>628259</v>
      </c>
      <c r="J34" s="42">
        <f>SUM(J5:J33)</f>
        <v>578542</v>
      </c>
      <c r="K34" s="67">
        <f>SUM(K5:K33)</f>
        <v>-49717</v>
      </c>
      <c r="L34" s="77">
        <f t="shared" si="1"/>
        <v>-7.9134560746443761E-2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64</v>
      </c>
      <c r="C36" s="2"/>
      <c r="D36" s="2"/>
      <c r="E36" s="2"/>
      <c r="F36" s="2"/>
      <c r="H36" s="47" t="s">
        <v>65</v>
      </c>
      <c r="I36" s="2"/>
      <c r="J36" s="2"/>
      <c r="K36" s="2"/>
      <c r="L36" s="2"/>
    </row>
    <row r="37" spans="2:12" ht="16.5" customHeight="1" thickTop="1" thickBot="1" x14ac:dyDescent="0.3">
      <c r="B37" s="99"/>
      <c r="C37" s="101">
        <v>2018</v>
      </c>
      <c r="D37" s="104">
        <v>2019</v>
      </c>
      <c r="E37" s="97" t="s">
        <v>1</v>
      </c>
      <c r="F37" s="98"/>
      <c r="G37" s="1"/>
      <c r="H37" s="99"/>
      <c r="I37" s="101">
        <v>2018</v>
      </c>
      <c r="J37" s="104">
        <v>2019</v>
      </c>
      <c r="K37" s="97" t="s">
        <v>1</v>
      </c>
      <c r="L37" s="98"/>
    </row>
    <row r="38" spans="2:12" ht="16.5" customHeight="1" thickBot="1" x14ac:dyDescent="0.3">
      <c r="B38" s="100"/>
      <c r="C38" s="102"/>
      <c r="D38" s="105"/>
      <c r="E38" s="78" t="s">
        <v>2</v>
      </c>
      <c r="F38" s="79" t="s">
        <v>3</v>
      </c>
      <c r="G38" s="1"/>
      <c r="H38" s="100"/>
      <c r="I38" s="102"/>
      <c r="J38" s="105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16186</v>
      </c>
      <c r="D39" s="50">
        <v>13796</v>
      </c>
      <c r="E39" s="39">
        <f t="shared" ref="E39:E48" si="4">D39-C39</f>
        <v>-2390</v>
      </c>
      <c r="F39" s="40">
        <f>(D39/C39)-1</f>
        <v>-0.14765847028296053</v>
      </c>
      <c r="H39" s="48" t="s">
        <v>34</v>
      </c>
      <c r="I39" s="49">
        <v>43254</v>
      </c>
      <c r="J39" s="50">
        <v>38963</v>
      </c>
      <c r="K39" s="39">
        <f t="shared" ref="K39:K48" si="5">J39-I39</f>
        <v>-4291</v>
      </c>
      <c r="L39" s="40">
        <f>(J39/I39)-1</f>
        <v>-9.920469783141439E-2</v>
      </c>
    </row>
    <row r="40" spans="2:12" x14ac:dyDescent="0.25">
      <c r="B40" s="51" t="s">
        <v>35</v>
      </c>
      <c r="C40" s="52">
        <v>25183</v>
      </c>
      <c r="D40" s="53">
        <v>16872</v>
      </c>
      <c r="E40" s="54">
        <f t="shared" si="4"/>
        <v>-8311</v>
      </c>
      <c r="F40" s="55">
        <f t="shared" ref="F40:F48" si="6">(D40/C40)-1</f>
        <v>-0.33002422268990983</v>
      </c>
      <c r="H40" s="51" t="s">
        <v>35</v>
      </c>
      <c r="I40" s="52">
        <v>153870</v>
      </c>
      <c r="J40" s="53">
        <v>137554</v>
      </c>
      <c r="K40" s="54">
        <f t="shared" si="5"/>
        <v>-16316</v>
      </c>
      <c r="L40" s="55">
        <f t="shared" ref="L40:L48" si="7">(J40/I40)-1</f>
        <v>-0.1060375641775525</v>
      </c>
    </row>
    <row r="41" spans="2:12" x14ac:dyDescent="0.25">
      <c r="B41" s="56" t="s">
        <v>36</v>
      </c>
      <c r="C41" s="57">
        <v>20799</v>
      </c>
      <c r="D41" s="58">
        <v>18809</v>
      </c>
      <c r="E41" s="59">
        <f t="shared" si="4"/>
        <v>-1990</v>
      </c>
      <c r="F41" s="60">
        <f t="shared" si="6"/>
        <v>-9.5677676811385171E-2</v>
      </c>
      <c r="H41" s="56" t="s">
        <v>36</v>
      </c>
      <c r="I41" s="57">
        <v>81185</v>
      </c>
      <c r="J41" s="58">
        <v>81266</v>
      </c>
      <c r="K41" s="59">
        <f t="shared" si="5"/>
        <v>81</v>
      </c>
      <c r="L41" s="60">
        <f t="shared" si="7"/>
        <v>9.9772125392627586E-4</v>
      </c>
    </row>
    <row r="42" spans="2:12" x14ac:dyDescent="0.25">
      <c r="B42" s="61" t="s">
        <v>37</v>
      </c>
      <c r="C42" s="52">
        <v>6721</v>
      </c>
      <c r="D42" s="53">
        <v>6371</v>
      </c>
      <c r="E42" s="54">
        <f t="shared" si="4"/>
        <v>-350</v>
      </c>
      <c r="F42" s="55">
        <f t="shared" si="6"/>
        <v>-5.2075583990477625E-2</v>
      </c>
      <c r="H42" s="61" t="s">
        <v>37</v>
      </c>
      <c r="I42" s="52">
        <v>26211</v>
      </c>
      <c r="J42" s="53">
        <v>27981</v>
      </c>
      <c r="K42" s="54">
        <f t="shared" si="5"/>
        <v>1770</v>
      </c>
      <c r="L42" s="55">
        <f t="shared" si="7"/>
        <v>6.7528900080119136E-2</v>
      </c>
    </row>
    <row r="43" spans="2:12" x14ac:dyDescent="0.25">
      <c r="B43" s="62" t="s">
        <v>38</v>
      </c>
      <c r="C43" s="49">
        <v>10221</v>
      </c>
      <c r="D43" s="50">
        <v>10352</v>
      </c>
      <c r="E43" s="39">
        <f t="shared" si="4"/>
        <v>131</v>
      </c>
      <c r="F43" s="40">
        <f t="shared" si="6"/>
        <v>1.2816749828783891E-2</v>
      </c>
      <c r="H43" s="62" t="s">
        <v>38</v>
      </c>
      <c r="I43" s="49">
        <v>36825</v>
      </c>
      <c r="J43" s="50">
        <v>34036</v>
      </c>
      <c r="K43" s="39">
        <f t="shared" si="5"/>
        <v>-2789</v>
      </c>
      <c r="L43" s="40">
        <f t="shared" si="7"/>
        <v>-7.5736591989137847E-2</v>
      </c>
    </row>
    <row r="44" spans="2:12" x14ac:dyDescent="0.25">
      <c r="B44" s="63" t="s">
        <v>39</v>
      </c>
      <c r="C44" s="52">
        <v>42582</v>
      </c>
      <c r="D44" s="53">
        <v>30560</v>
      </c>
      <c r="E44" s="54">
        <f t="shared" si="4"/>
        <v>-12022</v>
      </c>
      <c r="F44" s="55">
        <f t="shared" si="6"/>
        <v>-0.28232586538913151</v>
      </c>
      <c r="H44" s="63" t="s">
        <v>39</v>
      </c>
      <c r="I44" s="52">
        <v>162646</v>
      </c>
      <c r="J44" s="53">
        <v>136557</v>
      </c>
      <c r="K44" s="54">
        <f t="shared" si="5"/>
        <v>-26089</v>
      </c>
      <c r="L44" s="55">
        <f t="shared" si="7"/>
        <v>-0.16040357586414666</v>
      </c>
    </row>
    <row r="45" spans="2:12" x14ac:dyDescent="0.25">
      <c r="B45" s="62" t="s">
        <v>40</v>
      </c>
      <c r="C45" s="49">
        <v>9675</v>
      </c>
      <c r="D45" s="50">
        <v>8334</v>
      </c>
      <c r="E45" s="39">
        <f t="shared" si="4"/>
        <v>-1341</v>
      </c>
      <c r="F45" s="40">
        <f t="shared" si="6"/>
        <v>-0.13860465116279075</v>
      </c>
      <c r="G45" s="80"/>
      <c r="H45" s="62" t="s">
        <v>40</v>
      </c>
      <c r="I45" s="49">
        <v>58373</v>
      </c>
      <c r="J45" s="50">
        <v>58568</v>
      </c>
      <c r="K45" s="39">
        <f t="shared" si="5"/>
        <v>195</v>
      </c>
      <c r="L45" s="40">
        <f t="shared" si="7"/>
        <v>3.3405855446868582E-3</v>
      </c>
    </row>
    <row r="46" spans="2:12" x14ac:dyDescent="0.25">
      <c r="B46" t="s">
        <v>5</v>
      </c>
      <c r="C46" s="14">
        <v>2125</v>
      </c>
      <c r="D46" s="15">
        <v>1758</v>
      </c>
      <c r="E46" s="64">
        <f t="shared" si="4"/>
        <v>-367</v>
      </c>
      <c r="F46" s="55">
        <f t="shared" si="6"/>
        <v>-0.17270588235294115</v>
      </c>
      <c r="H46" t="s">
        <v>5</v>
      </c>
      <c r="I46" s="14">
        <v>10633</v>
      </c>
      <c r="J46" s="15">
        <v>9419</v>
      </c>
      <c r="K46" s="64">
        <f t="shared" si="5"/>
        <v>-1214</v>
      </c>
      <c r="L46" s="55">
        <f t="shared" si="7"/>
        <v>-0.11417285808332545</v>
      </c>
    </row>
    <row r="47" spans="2:12" ht="15.75" thickBot="1" x14ac:dyDescent="0.3">
      <c r="B47" s="65" t="s">
        <v>32</v>
      </c>
      <c r="C47" s="9">
        <v>14059</v>
      </c>
      <c r="D47" s="10">
        <v>13454</v>
      </c>
      <c r="E47" s="39">
        <f t="shared" si="4"/>
        <v>-605</v>
      </c>
      <c r="F47" s="40">
        <f t="shared" si="6"/>
        <v>-4.3032932641012822E-2</v>
      </c>
      <c r="H47" s="65" t="s">
        <v>32</v>
      </c>
      <c r="I47" s="9">
        <v>55262</v>
      </c>
      <c r="J47" s="10">
        <v>54198</v>
      </c>
      <c r="K47" s="39">
        <f t="shared" si="5"/>
        <v>-1064</v>
      </c>
      <c r="L47" s="40">
        <f t="shared" si="7"/>
        <v>-1.9253736744960337E-2</v>
      </c>
    </row>
    <row r="48" spans="2:12" ht="15.75" thickBot="1" x14ac:dyDescent="0.3">
      <c r="B48" s="66" t="s">
        <v>41</v>
      </c>
      <c r="C48" s="76">
        <f>SUM(C39:C47)</f>
        <v>147551</v>
      </c>
      <c r="D48" s="42">
        <f>SUM(D39:D47)</f>
        <v>120306</v>
      </c>
      <c r="E48" s="67">
        <f t="shared" si="4"/>
        <v>-27245</v>
      </c>
      <c r="F48" s="77">
        <f t="shared" si="6"/>
        <v>-0.18464802000664182</v>
      </c>
      <c r="H48" s="66" t="s">
        <v>41</v>
      </c>
      <c r="I48" s="76">
        <f>SUM(I39:I47)</f>
        <v>628259</v>
      </c>
      <c r="J48" s="42">
        <f>SUM(J39:J47)</f>
        <v>578542</v>
      </c>
      <c r="K48" s="67">
        <f t="shared" si="5"/>
        <v>-49717</v>
      </c>
      <c r="L48" s="77">
        <f t="shared" si="7"/>
        <v>-7.9134560746443761E-2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52773</v>
      </c>
      <c r="D50" s="69">
        <v>60923</v>
      </c>
      <c r="E50" s="69">
        <f>D50-C50</f>
        <v>8150</v>
      </c>
      <c r="F50" s="70">
        <f>(D50/C50)-1</f>
        <v>0.15443503306615125</v>
      </c>
      <c r="H50" s="68" t="s">
        <v>42</v>
      </c>
      <c r="I50" s="69">
        <v>188829</v>
      </c>
      <c r="J50" s="69">
        <v>185354</v>
      </c>
      <c r="K50" s="69">
        <f>J50-I50</f>
        <v>-3475</v>
      </c>
      <c r="L50" s="70">
        <f>(J50/I50)-1</f>
        <v>-1.840289362333114E-2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3" t="s">
        <v>49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4" spans="2:12" x14ac:dyDescent="0.25">
      <c r="B54" s="82" t="s">
        <v>50</v>
      </c>
      <c r="H54" s="82"/>
    </row>
  </sheetData>
  <mergeCells count="17">
    <mergeCell ref="D3:D4"/>
    <mergeCell ref="E3:F3"/>
    <mergeCell ref="H3:H4"/>
    <mergeCell ref="I3:I4"/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</mergeCells>
  <conditionalFormatting sqref="E5:E3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{DC7B98A3-90A4-4582-8DFE-32C59AEC758A}</x14:id>
        </ext>
      </extLst>
    </cfRule>
  </conditionalFormatting>
  <conditionalFormatting sqref="E39:E40 E42:E45 E47:E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{A8789BFF-DE15-493F-94DC-18A33411340D}</x14:id>
        </ext>
      </extLst>
    </cfRule>
  </conditionalFormatting>
  <conditionalFormatting sqref="E39:E4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{2404DEE9-A2C3-4EAF-A28E-4939D481EA62}</x14:id>
        </ext>
      </extLst>
    </cfRule>
  </conditionalFormatting>
  <conditionalFormatting sqref="F39:F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{0E38E90D-8B55-469A-83FE-EB3E67521CCF}</x14:id>
        </ext>
      </extLst>
    </cfRule>
  </conditionalFormatting>
  <conditionalFormatting sqref="F5:F3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{E714E258-85C8-438F-AEF6-8AF9817598E5}</x14:id>
        </ext>
      </extLst>
    </cfRule>
  </conditionalFormatting>
  <conditionalFormatting sqref="E5:E34 E39:E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{AF2A9A50-224B-463F-8098-4B779B715E8D}</x14:id>
        </ext>
      </extLst>
    </cfRule>
  </conditionalFormatting>
  <conditionalFormatting sqref="F5:F34 F39:F48 F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{01960B7C-22D2-4E09-8074-5EB9871B216E}</x14:id>
        </ext>
      </extLst>
    </cfRule>
  </conditionalFormatting>
  <conditionalFormatting sqref="K5:K3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{EAB1E33B-B032-42B4-89CA-446A5B8E82F0}</x14:id>
        </ext>
      </extLst>
    </cfRule>
  </conditionalFormatting>
  <conditionalFormatting sqref="K39:K40 K42:K45 K47:K4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{E9C86134-909C-43C8-913C-357124CBCBB1}</x14:id>
        </ext>
      </extLst>
    </cfRule>
  </conditionalFormatting>
  <conditionalFormatting sqref="K39:K47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{F758EDFA-4A8A-4A8C-8029-2F747408D77A}</x14:id>
        </ext>
      </extLst>
    </cfRule>
  </conditionalFormatting>
  <conditionalFormatting sqref="L39:L4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{1F97AE17-ED5F-4CD2-B3BA-8C7DFFC4C298}</x14:id>
        </ext>
      </extLst>
    </cfRule>
  </conditionalFormatting>
  <conditionalFormatting sqref="L5:L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{28ED8A93-277B-4FBC-896C-9FA34DCD3A5F}</x14:id>
        </ext>
      </extLst>
    </cfRule>
  </conditionalFormatting>
  <conditionalFormatting sqref="K5:K34 K39:K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{543410BA-1EA1-4640-B082-E1880E994CF4}</x14:id>
        </ext>
      </extLst>
    </cfRule>
  </conditionalFormatting>
  <conditionalFormatting sqref="L5:L34 L39:L48 L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{7EFB1D0D-AF52-4606-B71F-7E3D42E2C6FA}</x14:id>
        </ext>
      </extLst>
    </cfRule>
  </conditionalFormatting>
  <pageMargins left="0.7" right="0.7" top="0.75" bottom="0.75" header="0.3" footer="0.3"/>
  <ignoredErrors>
    <ignoredError sqref="C48:D48 I48:J48 C34:D34 I34:J34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7B98A3-90A4-4582-8DFE-32C59AEC758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A8789BFF-DE15-493F-94DC-18A3341134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2404DEE9-A2C3-4EAF-A28E-4939D481EA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0E38E90D-8B55-469A-83FE-EB3E67521C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E714E258-85C8-438F-AEF6-8AF9817598E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AF2A9A50-224B-463F-8098-4B779B715E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01960B7C-22D2-4E09-8074-5EB9871B21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EAB1E33B-B032-42B4-89CA-446A5B8E82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E9C86134-909C-43C8-913C-357124CBCB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F758EDFA-4A8A-4A8C-8029-2F747408D7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1F97AE17-ED5F-4CD2-B3BA-8C7DFFC4C2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28ED8A93-277B-4FBC-896C-9FA34DCD3A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543410BA-1EA1-4640-B082-E1880E994C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7EFB1D0D-AF52-4606-B71F-7E3D42E2C6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opLeftCell="A22" workbookViewId="0">
      <selection activeCell="S51" sqref="S51"/>
    </sheetView>
  </sheetViews>
  <sheetFormatPr defaultRowHeight="15" x14ac:dyDescent="0.25"/>
  <cols>
    <col min="1" max="1" width="1.85546875" customWidth="1"/>
    <col min="2" max="2" width="23.140625" customWidth="1"/>
    <col min="3" max="3" width="10.5703125" customWidth="1"/>
    <col min="4" max="4" width="9.28515625" customWidth="1"/>
    <col min="6" max="6" width="9" customWidth="1"/>
    <col min="7" max="7" width="5" customWidth="1"/>
    <col min="8" max="8" width="23.140625" customWidth="1"/>
    <col min="9" max="9" width="10.5703125" customWidth="1"/>
    <col min="10" max="10" width="9.28515625" customWidth="1"/>
    <col min="12" max="12" width="9" customWidth="1"/>
  </cols>
  <sheetData>
    <row r="1" spans="2:12" ht="12.75" customHeight="1" x14ac:dyDescent="0.25">
      <c r="B1" s="71" t="s">
        <v>0</v>
      </c>
    </row>
    <row r="2" spans="2:12" ht="12.75" customHeight="1" thickBot="1" x14ac:dyDescent="0.3">
      <c r="B2" s="1" t="s">
        <v>81</v>
      </c>
      <c r="C2" s="2"/>
      <c r="D2" s="2"/>
      <c r="E2" s="2"/>
      <c r="F2" s="2"/>
      <c r="H2" s="1" t="s">
        <v>82</v>
      </c>
      <c r="I2" s="2"/>
      <c r="J2" s="2"/>
      <c r="K2" s="2"/>
      <c r="L2" s="2"/>
    </row>
    <row r="3" spans="2:12" ht="15" customHeight="1" thickTop="1" thickBot="1" x14ac:dyDescent="0.3">
      <c r="B3" s="99"/>
      <c r="C3" s="101">
        <v>2018</v>
      </c>
      <c r="D3" s="104">
        <v>2019</v>
      </c>
      <c r="E3" s="97" t="s">
        <v>1</v>
      </c>
      <c r="F3" s="98"/>
      <c r="H3" s="99"/>
      <c r="I3" s="101">
        <v>2018</v>
      </c>
      <c r="J3" s="104">
        <v>2019</v>
      </c>
      <c r="K3" s="97" t="s">
        <v>1</v>
      </c>
      <c r="L3" s="98"/>
    </row>
    <row r="4" spans="2:12" ht="15" customHeight="1" thickBot="1" x14ac:dyDescent="0.3">
      <c r="B4" s="100"/>
      <c r="C4" s="102"/>
      <c r="D4" s="105"/>
      <c r="E4" s="6" t="s">
        <v>2</v>
      </c>
      <c r="F4" s="7" t="s">
        <v>3</v>
      </c>
      <c r="H4" s="100"/>
      <c r="I4" s="102"/>
      <c r="J4" s="105"/>
      <c r="K4" s="6" t="s">
        <v>2</v>
      </c>
      <c r="L4" s="7" t="s">
        <v>3</v>
      </c>
    </row>
    <row r="5" spans="2:12" ht="14.25" customHeight="1" x14ac:dyDescent="0.25">
      <c r="B5" s="8" t="s">
        <v>4</v>
      </c>
      <c r="C5" s="9">
        <v>834</v>
      </c>
      <c r="D5" s="10">
        <v>882</v>
      </c>
      <c r="E5" s="11">
        <f>D5-C5</f>
        <v>48</v>
      </c>
      <c r="F5" s="12">
        <f>(D5/C5)-1</f>
        <v>5.755395683453246E-2</v>
      </c>
      <c r="H5" s="8" t="s">
        <v>4</v>
      </c>
      <c r="I5" s="9">
        <v>3687</v>
      </c>
      <c r="J5" s="10">
        <v>4286</v>
      </c>
      <c r="K5" s="11">
        <f>J5-I5</f>
        <v>599</v>
      </c>
      <c r="L5" s="12">
        <f>(J5/I5)-1</f>
        <v>0.16246270680770269</v>
      </c>
    </row>
    <row r="6" spans="2:12" ht="14.25" customHeight="1" x14ac:dyDescent="0.25">
      <c r="B6" s="13" t="s">
        <v>5</v>
      </c>
      <c r="C6" s="14">
        <v>2304</v>
      </c>
      <c r="D6" s="15">
        <v>1861</v>
      </c>
      <c r="E6" s="72">
        <f>D6-C6</f>
        <v>-443</v>
      </c>
      <c r="F6" s="73">
        <f t="shared" ref="F6:F34" si="0">(D6/C6)-1</f>
        <v>-0.19227430555555558</v>
      </c>
      <c r="H6" s="13" t="s">
        <v>5</v>
      </c>
      <c r="I6" s="14">
        <v>12937</v>
      </c>
      <c r="J6" s="15">
        <v>11280</v>
      </c>
      <c r="K6" s="72">
        <f>J6-I6</f>
        <v>-1657</v>
      </c>
      <c r="L6" s="73">
        <f t="shared" ref="L6:L34" si="1">(J6/I6)-1</f>
        <v>-0.12808224472443375</v>
      </c>
    </row>
    <row r="7" spans="2:12" ht="14.25" customHeight="1" x14ac:dyDescent="0.25">
      <c r="B7" s="18" t="s">
        <v>6</v>
      </c>
      <c r="C7" s="9">
        <v>9581</v>
      </c>
      <c r="D7" s="10">
        <v>5845</v>
      </c>
      <c r="E7" s="39">
        <f t="shared" ref="E7:E33" si="2">D7-C7</f>
        <v>-3736</v>
      </c>
      <c r="F7" s="40">
        <f t="shared" si="0"/>
        <v>-0.3899384197891661</v>
      </c>
      <c r="H7" s="18" t="s">
        <v>6</v>
      </c>
      <c r="I7" s="9">
        <v>30022</v>
      </c>
      <c r="J7" s="10">
        <v>23586</v>
      </c>
      <c r="K7" s="39">
        <f t="shared" ref="K7:K33" si="3">J7-I7</f>
        <v>-6436</v>
      </c>
      <c r="L7" s="40">
        <f t="shared" si="1"/>
        <v>-0.21437612417560459</v>
      </c>
    </row>
    <row r="8" spans="2:12" ht="14.25" customHeight="1" x14ac:dyDescent="0.25">
      <c r="B8" s="21" t="s">
        <v>7</v>
      </c>
      <c r="C8" s="14">
        <v>3891</v>
      </c>
      <c r="D8" s="15">
        <v>4260</v>
      </c>
      <c r="E8" s="72">
        <f>D8-C8</f>
        <v>369</v>
      </c>
      <c r="F8" s="73">
        <f t="shared" si="0"/>
        <v>9.48342328450269E-2</v>
      </c>
      <c r="H8" s="21" t="s">
        <v>7</v>
      </c>
      <c r="I8" s="14">
        <v>25631</v>
      </c>
      <c r="J8" s="15">
        <v>28873</v>
      </c>
      <c r="K8" s="72">
        <f>J8-I8</f>
        <v>3242</v>
      </c>
      <c r="L8" s="73">
        <f t="shared" si="1"/>
        <v>0.12648745659552896</v>
      </c>
    </row>
    <row r="9" spans="2:12" ht="14.25" customHeight="1" x14ac:dyDescent="0.25">
      <c r="B9" s="24" t="s">
        <v>8</v>
      </c>
      <c r="C9" s="9">
        <v>1139</v>
      </c>
      <c r="D9" s="10">
        <v>904</v>
      </c>
      <c r="E9" s="39">
        <f>D9-C9</f>
        <v>-235</v>
      </c>
      <c r="F9" s="40">
        <f t="shared" si="0"/>
        <v>-0.20632133450395085</v>
      </c>
      <c r="H9" s="24" t="s">
        <v>8</v>
      </c>
      <c r="I9" s="9">
        <v>6196</v>
      </c>
      <c r="J9" s="10">
        <v>5886</v>
      </c>
      <c r="K9" s="39">
        <f t="shared" si="3"/>
        <v>-310</v>
      </c>
      <c r="L9" s="40">
        <f t="shared" si="1"/>
        <v>-5.0032278889606152E-2</v>
      </c>
    </row>
    <row r="10" spans="2:12" ht="14.25" customHeight="1" x14ac:dyDescent="0.25">
      <c r="B10" s="29" t="s">
        <v>9</v>
      </c>
      <c r="C10" s="14">
        <v>4125</v>
      </c>
      <c r="D10" s="15">
        <v>4033</v>
      </c>
      <c r="E10" s="54">
        <f t="shared" si="2"/>
        <v>-92</v>
      </c>
      <c r="F10" s="55">
        <f t="shared" si="0"/>
        <v>-2.2303030303030269E-2</v>
      </c>
      <c r="H10" s="29" t="s">
        <v>9</v>
      </c>
      <c r="I10" s="14">
        <v>18930</v>
      </c>
      <c r="J10" s="15">
        <v>17634</v>
      </c>
      <c r="K10" s="54">
        <f t="shared" si="3"/>
        <v>-1296</v>
      </c>
      <c r="L10" s="55">
        <f t="shared" si="1"/>
        <v>-6.8462757527733786E-2</v>
      </c>
    </row>
    <row r="11" spans="2:12" ht="14.25" customHeight="1" x14ac:dyDescent="0.25">
      <c r="B11" s="30" t="s">
        <v>10</v>
      </c>
      <c r="C11" s="9">
        <v>2430</v>
      </c>
      <c r="D11" s="10">
        <v>2443</v>
      </c>
      <c r="E11" s="11">
        <f>D11-C11</f>
        <v>13</v>
      </c>
      <c r="F11" s="12">
        <f t="shared" si="0"/>
        <v>5.3497942386830921E-3</v>
      </c>
      <c r="H11" s="30" t="s">
        <v>10</v>
      </c>
      <c r="I11" s="9">
        <v>11105</v>
      </c>
      <c r="J11" s="10">
        <v>9915</v>
      </c>
      <c r="K11" s="11">
        <f>J11-I11</f>
        <v>-1190</v>
      </c>
      <c r="L11" s="12">
        <f t="shared" si="1"/>
        <v>-0.10715893741557858</v>
      </c>
    </row>
    <row r="12" spans="2:12" ht="14.25" customHeight="1" x14ac:dyDescent="0.25">
      <c r="B12" s="29" t="s">
        <v>11</v>
      </c>
      <c r="C12" s="14">
        <v>2796</v>
      </c>
      <c r="D12" s="15">
        <v>2489</v>
      </c>
      <c r="E12" s="54">
        <f t="shared" si="2"/>
        <v>-307</v>
      </c>
      <c r="F12" s="55">
        <f t="shared" si="0"/>
        <v>-0.10979971387696708</v>
      </c>
      <c r="H12" s="29" t="s">
        <v>11</v>
      </c>
      <c r="I12" s="14">
        <v>8079</v>
      </c>
      <c r="J12" s="15">
        <v>7633</v>
      </c>
      <c r="K12" s="54">
        <f t="shared" si="3"/>
        <v>-446</v>
      </c>
      <c r="L12" s="55">
        <f t="shared" si="1"/>
        <v>-5.5204852085654177E-2</v>
      </c>
    </row>
    <row r="13" spans="2:12" ht="14.25" customHeight="1" x14ac:dyDescent="0.25">
      <c r="B13" s="18" t="s">
        <v>12</v>
      </c>
      <c r="C13" s="9">
        <v>8192</v>
      </c>
      <c r="D13" s="10">
        <v>5814</v>
      </c>
      <c r="E13" s="39">
        <f t="shared" si="2"/>
        <v>-2378</v>
      </c>
      <c r="F13" s="40">
        <f t="shared" si="0"/>
        <v>-0.290283203125</v>
      </c>
      <c r="H13" s="18" t="s">
        <v>12</v>
      </c>
      <c r="I13" s="9">
        <v>34651</v>
      </c>
      <c r="J13" s="10">
        <v>30538</v>
      </c>
      <c r="K13" s="39">
        <f t="shared" si="3"/>
        <v>-4113</v>
      </c>
      <c r="L13" s="40">
        <f t="shared" si="1"/>
        <v>-0.1186978730772561</v>
      </c>
    </row>
    <row r="14" spans="2:12" ht="14.25" customHeight="1" x14ac:dyDescent="0.25">
      <c r="B14" s="21" t="s">
        <v>13</v>
      </c>
      <c r="C14" s="14">
        <v>11921</v>
      </c>
      <c r="D14" s="15">
        <v>9087</v>
      </c>
      <c r="E14" s="54">
        <f t="shared" si="2"/>
        <v>-2834</v>
      </c>
      <c r="F14" s="55">
        <f t="shared" si="0"/>
        <v>-0.23773173391494007</v>
      </c>
      <c r="H14" s="21" t="s">
        <v>13</v>
      </c>
      <c r="I14" s="14">
        <v>42160</v>
      </c>
      <c r="J14" s="74">
        <v>40948</v>
      </c>
      <c r="K14" s="54">
        <f t="shared" si="3"/>
        <v>-1212</v>
      </c>
      <c r="L14" s="55">
        <f t="shared" si="1"/>
        <v>-2.8747628083491517E-2</v>
      </c>
    </row>
    <row r="15" spans="2:12" ht="14.25" customHeight="1" x14ac:dyDescent="0.25">
      <c r="B15" s="30" t="s">
        <v>14</v>
      </c>
      <c r="C15" s="9">
        <v>563</v>
      </c>
      <c r="D15" s="10">
        <v>659</v>
      </c>
      <c r="E15" s="39">
        <f t="shared" si="2"/>
        <v>96</v>
      </c>
      <c r="F15" s="40">
        <f t="shared" si="0"/>
        <v>0.17051509769094131</v>
      </c>
      <c r="H15" s="30" t="s">
        <v>14</v>
      </c>
      <c r="I15" s="9">
        <v>5949</v>
      </c>
      <c r="J15" s="10">
        <v>5485</v>
      </c>
      <c r="K15" s="39">
        <f t="shared" si="3"/>
        <v>-464</v>
      </c>
      <c r="L15" s="40">
        <f t="shared" si="1"/>
        <v>-7.7996301899478926E-2</v>
      </c>
    </row>
    <row r="16" spans="2:12" ht="14.25" customHeight="1" x14ac:dyDescent="0.25">
      <c r="B16" s="13" t="s">
        <v>15</v>
      </c>
      <c r="C16" s="14">
        <v>1849</v>
      </c>
      <c r="D16" s="15">
        <v>1472</v>
      </c>
      <c r="E16" s="54">
        <f t="shared" si="2"/>
        <v>-377</v>
      </c>
      <c r="F16" s="55">
        <f t="shared" si="0"/>
        <v>-0.20389399675500275</v>
      </c>
      <c r="H16" s="13" t="s">
        <v>15</v>
      </c>
      <c r="I16" s="14">
        <v>6380</v>
      </c>
      <c r="J16" s="15">
        <v>6232</v>
      </c>
      <c r="K16" s="54">
        <f t="shared" si="3"/>
        <v>-148</v>
      </c>
      <c r="L16" s="55">
        <f t="shared" si="1"/>
        <v>-2.319749216300937E-2</v>
      </c>
    </row>
    <row r="17" spans="2:12" ht="14.25" customHeight="1" x14ac:dyDescent="0.25">
      <c r="B17" s="18" t="s">
        <v>16</v>
      </c>
      <c r="C17" s="9">
        <v>1035</v>
      </c>
      <c r="D17" s="10">
        <v>664</v>
      </c>
      <c r="E17" s="39">
        <f t="shared" si="2"/>
        <v>-371</v>
      </c>
      <c r="F17" s="40">
        <f t="shared" si="0"/>
        <v>-0.35845410628019325</v>
      </c>
      <c r="H17" s="18" t="s">
        <v>16</v>
      </c>
      <c r="I17" s="9">
        <v>12090</v>
      </c>
      <c r="J17" s="10">
        <v>10682</v>
      </c>
      <c r="K17" s="39">
        <f t="shared" si="3"/>
        <v>-1408</v>
      </c>
      <c r="L17" s="40">
        <f t="shared" si="1"/>
        <v>-0.11645988420181974</v>
      </c>
    </row>
    <row r="18" spans="2:12" ht="14.25" customHeight="1" x14ac:dyDescent="0.25">
      <c r="B18" s="21" t="s">
        <v>17</v>
      </c>
      <c r="C18" s="14">
        <v>458</v>
      </c>
      <c r="D18" s="15">
        <v>163</v>
      </c>
      <c r="E18" s="54">
        <f t="shared" si="2"/>
        <v>-295</v>
      </c>
      <c r="F18" s="55">
        <f t="shared" si="0"/>
        <v>-0.64410480349344978</v>
      </c>
      <c r="H18" s="21" t="s">
        <v>17</v>
      </c>
      <c r="I18" s="14">
        <v>1297</v>
      </c>
      <c r="J18" s="15">
        <v>703</v>
      </c>
      <c r="K18" s="54">
        <f t="shared" si="3"/>
        <v>-594</v>
      </c>
      <c r="L18" s="55">
        <f t="shared" si="1"/>
        <v>-0.45797995373939859</v>
      </c>
    </row>
    <row r="19" spans="2:12" ht="14.25" customHeight="1" x14ac:dyDescent="0.25">
      <c r="B19" s="18" t="s">
        <v>18</v>
      </c>
      <c r="C19" s="9">
        <v>2473</v>
      </c>
      <c r="D19" s="10">
        <v>2264</v>
      </c>
      <c r="E19" s="39">
        <f t="shared" si="2"/>
        <v>-209</v>
      </c>
      <c r="F19" s="40">
        <f t="shared" si="0"/>
        <v>-8.451273756570965E-2</v>
      </c>
      <c r="H19" s="18" t="s">
        <v>18</v>
      </c>
      <c r="I19" s="9">
        <v>13347</v>
      </c>
      <c r="J19" s="10">
        <v>16009</v>
      </c>
      <c r="K19" s="39">
        <f t="shared" si="3"/>
        <v>2662</v>
      </c>
      <c r="L19" s="40">
        <f t="shared" si="1"/>
        <v>0.19944556829250026</v>
      </c>
    </row>
    <row r="20" spans="2:12" ht="14.25" customHeight="1" x14ac:dyDescent="0.25">
      <c r="B20" s="29" t="s">
        <v>19</v>
      </c>
      <c r="C20" s="14">
        <v>703</v>
      </c>
      <c r="D20" s="15">
        <v>851</v>
      </c>
      <c r="E20" s="54">
        <f t="shared" si="2"/>
        <v>148</v>
      </c>
      <c r="F20" s="55">
        <f t="shared" si="0"/>
        <v>0.21052631578947367</v>
      </c>
      <c r="H20" s="29" t="s">
        <v>19</v>
      </c>
      <c r="I20" s="14">
        <v>8149</v>
      </c>
      <c r="J20" s="15">
        <v>7329</v>
      </c>
      <c r="K20" s="54">
        <f t="shared" si="3"/>
        <v>-820</v>
      </c>
      <c r="L20" s="55">
        <f t="shared" si="1"/>
        <v>-0.10062584366179894</v>
      </c>
    </row>
    <row r="21" spans="2:12" ht="14.25" customHeight="1" x14ac:dyDescent="0.25">
      <c r="B21" s="18" t="s">
        <v>20</v>
      </c>
      <c r="C21" s="9">
        <v>4868</v>
      </c>
      <c r="D21" s="10">
        <v>3958</v>
      </c>
      <c r="E21" s="39">
        <f t="shared" si="2"/>
        <v>-910</v>
      </c>
      <c r="F21" s="40">
        <f t="shared" si="0"/>
        <v>-0.18693508627773214</v>
      </c>
      <c r="H21" s="18" t="s">
        <v>20</v>
      </c>
      <c r="I21" s="9">
        <v>16394</v>
      </c>
      <c r="J21" s="10">
        <v>14653</v>
      </c>
      <c r="K21" s="39">
        <f t="shared" si="3"/>
        <v>-1741</v>
      </c>
      <c r="L21" s="40">
        <f t="shared" si="1"/>
        <v>-0.10619738928876421</v>
      </c>
    </row>
    <row r="22" spans="2:12" ht="14.25" customHeight="1" x14ac:dyDescent="0.25">
      <c r="B22" s="31" t="s">
        <v>21</v>
      </c>
      <c r="C22" s="14">
        <v>5218</v>
      </c>
      <c r="D22" s="15">
        <v>4194</v>
      </c>
      <c r="E22" s="54">
        <f>D22-C22</f>
        <v>-1024</v>
      </c>
      <c r="F22" s="55">
        <f t="shared" si="0"/>
        <v>-0.19624377155998463</v>
      </c>
      <c r="H22" s="31" t="s">
        <v>21</v>
      </c>
      <c r="I22" s="14">
        <v>16807</v>
      </c>
      <c r="J22" s="15">
        <v>15016</v>
      </c>
      <c r="K22" s="54">
        <f>J22-I22</f>
        <v>-1791</v>
      </c>
      <c r="L22" s="55">
        <f t="shared" si="1"/>
        <v>-0.10656274171476166</v>
      </c>
    </row>
    <row r="23" spans="2:12" ht="14.25" customHeight="1" x14ac:dyDescent="0.25">
      <c r="B23" s="18" t="s">
        <v>22</v>
      </c>
      <c r="C23" s="9">
        <v>8890</v>
      </c>
      <c r="D23" s="10">
        <v>8236</v>
      </c>
      <c r="E23" s="39">
        <f>D23-C23</f>
        <v>-654</v>
      </c>
      <c r="F23" s="40">
        <f t="shared" si="0"/>
        <v>-7.3565804274465685E-2</v>
      </c>
      <c r="H23" s="18" t="s">
        <v>22</v>
      </c>
      <c r="I23" s="9">
        <v>34422</v>
      </c>
      <c r="J23" s="10">
        <v>32690</v>
      </c>
      <c r="K23" s="39">
        <f>J23-I23</f>
        <v>-1732</v>
      </c>
      <c r="L23" s="40">
        <f t="shared" si="1"/>
        <v>-5.031665795131024E-2</v>
      </c>
    </row>
    <row r="24" spans="2:12" ht="14.25" customHeight="1" x14ac:dyDescent="0.25">
      <c r="B24" s="31" t="s">
        <v>23</v>
      </c>
      <c r="C24" s="14">
        <v>1428</v>
      </c>
      <c r="D24" s="15">
        <v>1713</v>
      </c>
      <c r="E24" s="54">
        <f t="shared" si="2"/>
        <v>285</v>
      </c>
      <c r="F24" s="55">
        <f t="shared" si="0"/>
        <v>0.19957983193277307</v>
      </c>
      <c r="H24" s="31" t="s">
        <v>23</v>
      </c>
      <c r="I24" s="14">
        <v>4046</v>
      </c>
      <c r="J24" s="15">
        <v>3823</v>
      </c>
      <c r="K24" s="54">
        <f t="shared" si="3"/>
        <v>-223</v>
      </c>
      <c r="L24" s="55">
        <f t="shared" si="1"/>
        <v>-5.5116164112703925E-2</v>
      </c>
    </row>
    <row r="25" spans="2:12" ht="14.25" customHeight="1" x14ac:dyDescent="0.25">
      <c r="B25" s="18" t="s">
        <v>24</v>
      </c>
      <c r="C25" s="9">
        <v>572</v>
      </c>
      <c r="D25" s="10">
        <v>479</v>
      </c>
      <c r="E25" s="39">
        <f t="shared" si="2"/>
        <v>-93</v>
      </c>
      <c r="F25" s="40">
        <f t="shared" si="0"/>
        <v>-0.16258741258741261</v>
      </c>
      <c r="H25" s="18" t="s">
        <v>24</v>
      </c>
      <c r="I25" s="9">
        <v>3685</v>
      </c>
      <c r="J25" s="10">
        <v>4003</v>
      </c>
      <c r="K25" s="39">
        <f t="shared" si="3"/>
        <v>318</v>
      </c>
      <c r="L25" s="40">
        <f t="shared" si="1"/>
        <v>8.6295793758480288E-2</v>
      </c>
    </row>
    <row r="26" spans="2:12" ht="14.25" customHeight="1" x14ac:dyDescent="0.25">
      <c r="B26" s="31" t="s">
        <v>25</v>
      </c>
      <c r="C26" s="14">
        <v>3815</v>
      </c>
      <c r="D26" s="15">
        <v>2864</v>
      </c>
      <c r="E26" s="54">
        <f>D26-C26</f>
        <v>-951</v>
      </c>
      <c r="F26" s="55">
        <f t="shared" si="0"/>
        <v>-0.24927916120576676</v>
      </c>
      <c r="H26" s="31" t="s">
        <v>25</v>
      </c>
      <c r="I26" s="14">
        <v>19152</v>
      </c>
      <c r="J26" s="15">
        <v>17100</v>
      </c>
      <c r="K26" s="54">
        <f>J26-I26</f>
        <v>-2052</v>
      </c>
      <c r="L26" s="55">
        <f t="shared" si="1"/>
        <v>-0.1071428571428571</v>
      </c>
    </row>
    <row r="27" spans="2:12" ht="14.25" customHeight="1" x14ac:dyDescent="0.25">
      <c r="B27" s="18" t="s">
        <v>26</v>
      </c>
      <c r="C27" s="9">
        <v>975</v>
      </c>
      <c r="D27" s="10">
        <v>537</v>
      </c>
      <c r="E27" s="39">
        <f t="shared" si="2"/>
        <v>-438</v>
      </c>
      <c r="F27" s="40">
        <f t="shared" si="0"/>
        <v>-0.44923076923076921</v>
      </c>
      <c r="H27" s="18" t="s">
        <v>26</v>
      </c>
      <c r="I27" s="9">
        <v>6275</v>
      </c>
      <c r="J27" s="10">
        <v>5797</v>
      </c>
      <c r="K27" s="39">
        <f t="shared" si="3"/>
        <v>-478</v>
      </c>
      <c r="L27" s="40">
        <f t="shared" si="1"/>
        <v>-7.6175298804780911E-2</v>
      </c>
    </row>
    <row r="28" spans="2:12" ht="14.25" customHeight="1" x14ac:dyDescent="0.25">
      <c r="B28" s="21" t="s">
        <v>27</v>
      </c>
      <c r="C28" s="14">
        <v>5448</v>
      </c>
      <c r="D28" s="15">
        <v>4136</v>
      </c>
      <c r="E28" s="54">
        <f>D28-C28</f>
        <v>-1312</v>
      </c>
      <c r="F28" s="55">
        <f t="shared" si="0"/>
        <v>-0.24082232011747429</v>
      </c>
      <c r="H28" s="21" t="s">
        <v>27</v>
      </c>
      <c r="I28" s="14">
        <v>17025</v>
      </c>
      <c r="J28" s="15">
        <v>13532</v>
      </c>
      <c r="K28" s="54">
        <f>J28-I28</f>
        <v>-3493</v>
      </c>
      <c r="L28" s="55">
        <f t="shared" si="1"/>
        <v>-0.20516886930983846</v>
      </c>
    </row>
    <row r="29" spans="2:12" ht="14.25" customHeight="1" x14ac:dyDescent="0.25">
      <c r="B29" s="18" t="s">
        <v>28</v>
      </c>
      <c r="C29" s="9">
        <v>1784</v>
      </c>
      <c r="D29" s="10">
        <v>1631</v>
      </c>
      <c r="E29" s="39">
        <f t="shared" si="2"/>
        <v>-153</v>
      </c>
      <c r="F29" s="40">
        <f t="shared" si="0"/>
        <v>-8.5762331838565076E-2</v>
      </c>
      <c r="H29" s="18" t="s">
        <v>28</v>
      </c>
      <c r="I29" s="9">
        <v>6835</v>
      </c>
      <c r="J29" s="10">
        <v>7231</v>
      </c>
      <c r="K29" s="39">
        <f t="shared" si="3"/>
        <v>396</v>
      </c>
      <c r="L29" s="40">
        <f t="shared" si="1"/>
        <v>5.7937088514996349E-2</v>
      </c>
    </row>
    <row r="30" spans="2:12" ht="14.25" customHeight="1" x14ac:dyDescent="0.25">
      <c r="B30" s="31" t="s">
        <v>29</v>
      </c>
      <c r="C30" s="14">
        <v>1244</v>
      </c>
      <c r="D30" s="15">
        <v>1191</v>
      </c>
      <c r="E30" s="54">
        <f t="shared" si="2"/>
        <v>-53</v>
      </c>
      <c r="F30" s="55">
        <f t="shared" si="0"/>
        <v>-4.2604501607717005E-2</v>
      </c>
      <c r="H30" s="31" t="s">
        <v>29</v>
      </c>
      <c r="I30" s="14">
        <v>11262</v>
      </c>
      <c r="J30" s="15">
        <v>9758</v>
      </c>
      <c r="K30" s="54">
        <f t="shared" si="3"/>
        <v>-1504</v>
      </c>
      <c r="L30" s="55">
        <f t="shared" si="1"/>
        <v>-0.13354643935357835</v>
      </c>
    </row>
    <row r="31" spans="2:12" ht="14.25" customHeight="1" x14ac:dyDescent="0.25">
      <c r="B31" s="36" t="s">
        <v>30</v>
      </c>
      <c r="C31" s="9">
        <v>10651</v>
      </c>
      <c r="D31" s="10">
        <v>8949</v>
      </c>
      <c r="E31" s="39">
        <f>D31-C31</f>
        <v>-1702</v>
      </c>
      <c r="F31" s="40">
        <f t="shared" si="0"/>
        <v>-0.15979720214064408</v>
      </c>
      <c r="H31" s="36" t="s">
        <v>30</v>
      </c>
      <c r="I31" s="9">
        <v>153466</v>
      </c>
      <c r="J31" s="10">
        <v>136485</v>
      </c>
      <c r="K31" s="39">
        <f>J31-I31</f>
        <v>-16981</v>
      </c>
      <c r="L31" s="40">
        <f t="shared" si="1"/>
        <v>-0.11064991594229345</v>
      </c>
    </row>
    <row r="32" spans="2:12" ht="14.25" customHeight="1" x14ac:dyDescent="0.25">
      <c r="B32" s="29" t="s">
        <v>31</v>
      </c>
      <c r="C32" s="14">
        <v>51608</v>
      </c>
      <c r="D32" s="74">
        <v>31640</v>
      </c>
      <c r="E32" s="75">
        <f t="shared" si="2"/>
        <v>-19968</v>
      </c>
      <c r="F32" s="55">
        <f t="shared" si="0"/>
        <v>-0.38691675709192375</v>
      </c>
      <c r="H32" s="29" t="s">
        <v>31</v>
      </c>
      <c r="I32" s="14">
        <v>193813</v>
      </c>
      <c r="J32" s="74">
        <v>150456</v>
      </c>
      <c r="K32" s="75">
        <f t="shared" si="3"/>
        <v>-43357</v>
      </c>
      <c r="L32" s="55">
        <f t="shared" si="1"/>
        <v>-0.2237053242042587</v>
      </c>
    </row>
    <row r="33" spans="2:12" ht="14.25" customHeight="1" thickBot="1" x14ac:dyDescent="0.3">
      <c r="B33" s="37" t="s">
        <v>32</v>
      </c>
      <c r="C33" s="9">
        <v>14445</v>
      </c>
      <c r="D33" s="10">
        <v>13090</v>
      </c>
      <c r="E33" s="39">
        <f t="shared" si="2"/>
        <v>-1355</v>
      </c>
      <c r="F33" s="40">
        <f t="shared" si="0"/>
        <v>-9.3804084458290027E-2</v>
      </c>
      <c r="H33" s="37" t="s">
        <v>32</v>
      </c>
      <c r="I33" s="9">
        <v>69707</v>
      </c>
      <c r="J33" s="10">
        <v>67288</v>
      </c>
      <c r="K33" s="39">
        <f t="shared" si="3"/>
        <v>-2419</v>
      </c>
      <c r="L33" s="40">
        <f t="shared" si="1"/>
        <v>-3.4702397176754163E-2</v>
      </c>
    </row>
    <row r="34" spans="2:12" ht="15" customHeight="1" thickBot="1" x14ac:dyDescent="0.3">
      <c r="B34" s="41" t="s">
        <v>33</v>
      </c>
      <c r="C34" s="76">
        <f>SUM(C5:C33)</f>
        <v>165240</v>
      </c>
      <c r="D34" s="42">
        <f>SUM(D5:D33)</f>
        <v>126309</v>
      </c>
      <c r="E34" s="67">
        <f>SUM(E5:E33)</f>
        <v>-38931</v>
      </c>
      <c r="F34" s="77">
        <f t="shared" si="0"/>
        <v>-0.23560275962236743</v>
      </c>
      <c r="H34" s="41" t="s">
        <v>33</v>
      </c>
      <c r="I34" s="76">
        <f>SUM(I5:I33)</f>
        <v>793499</v>
      </c>
      <c r="J34" s="42">
        <f>SUM(J5:J33)</f>
        <v>704851</v>
      </c>
      <c r="K34" s="67">
        <f>SUM(K5:K33)</f>
        <v>-88648</v>
      </c>
      <c r="L34" s="77">
        <f t="shared" si="1"/>
        <v>-0.11171784715544697</v>
      </c>
    </row>
    <row r="35" spans="2:12" ht="15.75" thickTop="1" x14ac:dyDescent="0.25">
      <c r="B35" s="44"/>
      <c r="C35" s="45"/>
      <c r="D35" s="45"/>
      <c r="E35" s="45"/>
      <c r="F35" s="46"/>
      <c r="H35" s="44"/>
      <c r="I35" s="45"/>
      <c r="J35" s="45"/>
      <c r="K35" s="45"/>
      <c r="L35" s="46"/>
    </row>
    <row r="36" spans="2:12" ht="16.5" customHeight="1" thickBot="1" x14ac:dyDescent="0.3">
      <c r="B36" s="47" t="s">
        <v>79</v>
      </c>
      <c r="C36" s="2"/>
      <c r="D36" s="2"/>
      <c r="E36" s="2"/>
      <c r="F36" s="2"/>
      <c r="H36" s="47" t="s">
        <v>80</v>
      </c>
      <c r="I36" s="2"/>
      <c r="J36" s="2"/>
      <c r="K36" s="2"/>
      <c r="L36" s="2"/>
    </row>
    <row r="37" spans="2:12" ht="16.5" customHeight="1" thickTop="1" thickBot="1" x14ac:dyDescent="0.3">
      <c r="B37" s="99"/>
      <c r="C37" s="101">
        <v>2018</v>
      </c>
      <c r="D37" s="104">
        <v>2019</v>
      </c>
      <c r="E37" s="97" t="s">
        <v>1</v>
      </c>
      <c r="F37" s="98"/>
      <c r="G37" s="1"/>
      <c r="H37" s="99"/>
      <c r="I37" s="101">
        <v>2018</v>
      </c>
      <c r="J37" s="104">
        <v>2019</v>
      </c>
      <c r="K37" s="97" t="s">
        <v>1</v>
      </c>
      <c r="L37" s="98"/>
    </row>
    <row r="38" spans="2:12" ht="16.5" customHeight="1" thickBot="1" x14ac:dyDescent="0.3">
      <c r="B38" s="100"/>
      <c r="C38" s="102"/>
      <c r="D38" s="105"/>
      <c r="E38" s="78" t="s">
        <v>2</v>
      </c>
      <c r="F38" s="79" t="s">
        <v>3</v>
      </c>
      <c r="G38" s="1"/>
      <c r="H38" s="100"/>
      <c r="I38" s="102"/>
      <c r="J38" s="105"/>
      <c r="K38" s="78" t="s">
        <v>2</v>
      </c>
      <c r="L38" s="79" t="s">
        <v>3</v>
      </c>
    </row>
    <row r="39" spans="2:12" x14ac:dyDescent="0.25">
      <c r="B39" s="48" t="s">
        <v>34</v>
      </c>
      <c r="C39" s="49">
        <v>17587</v>
      </c>
      <c r="D39" s="50">
        <v>14852</v>
      </c>
      <c r="E39" s="39">
        <f t="shared" ref="E39:E48" si="4">D39-C39</f>
        <v>-2735</v>
      </c>
      <c r="F39" s="40">
        <f>(D39/C39)-1</f>
        <v>-0.15551259453005062</v>
      </c>
      <c r="H39" s="48" t="s">
        <v>34</v>
      </c>
      <c r="I39" s="49">
        <v>60841</v>
      </c>
      <c r="J39" s="50">
        <v>53815</v>
      </c>
      <c r="K39" s="39">
        <f t="shared" ref="K39:K48" si="5">J39-I39</f>
        <v>-7026</v>
      </c>
      <c r="L39" s="40">
        <f>(J39/I39)-1</f>
        <v>-0.11548133659867521</v>
      </c>
    </row>
    <row r="40" spans="2:12" x14ac:dyDescent="0.25">
      <c r="B40" s="51" t="s">
        <v>35</v>
      </c>
      <c r="C40" s="52">
        <v>11686</v>
      </c>
      <c r="D40" s="53">
        <v>9613</v>
      </c>
      <c r="E40" s="54">
        <f t="shared" si="4"/>
        <v>-2073</v>
      </c>
      <c r="F40" s="55">
        <f t="shared" ref="F40:F48" si="6">(D40/C40)-1</f>
        <v>-0.17739175081293856</v>
      </c>
      <c r="H40" s="51" t="s">
        <v>35</v>
      </c>
      <c r="I40" s="52">
        <v>165556</v>
      </c>
      <c r="J40" s="53">
        <v>147167</v>
      </c>
      <c r="K40" s="54">
        <f t="shared" si="5"/>
        <v>-18389</v>
      </c>
      <c r="L40" s="55">
        <f t="shared" ref="L40:L48" si="7">(J40/I40)-1</f>
        <v>-0.11107419845852762</v>
      </c>
    </row>
    <row r="41" spans="2:12" x14ac:dyDescent="0.25">
      <c r="B41" s="56" t="s">
        <v>36</v>
      </c>
      <c r="C41" s="57">
        <v>28738</v>
      </c>
      <c r="D41" s="58">
        <v>22276</v>
      </c>
      <c r="E41" s="59">
        <f t="shared" si="4"/>
        <v>-6462</v>
      </c>
      <c r="F41" s="60">
        <f t="shared" si="6"/>
        <v>-0.22485907161249918</v>
      </c>
      <c r="H41" s="56" t="s">
        <v>36</v>
      </c>
      <c r="I41" s="57">
        <v>109923</v>
      </c>
      <c r="J41" s="58">
        <v>103542</v>
      </c>
      <c r="K41" s="59">
        <f t="shared" si="5"/>
        <v>-6381</v>
      </c>
      <c r="L41" s="60">
        <f t="shared" si="7"/>
        <v>-5.8049725717092882E-2</v>
      </c>
    </row>
    <row r="42" spans="2:12" x14ac:dyDescent="0.25">
      <c r="B42" s="61" t="s">
        <v>37</v>
      </c>
      <c r="C42" s="52">
        <v>6288</v>
      </c>
      <c r="D42" s="53">
        <v>5128</v>
      </c>
      <c r="E42" s="54">
        <f t="shared" si="4"/>
        <v>-1160</v>
      </c>
      <c r="F42" s="55">
        <f t="shared" si="6"/>
        <v>-0.18447837150127222</v>
      </c>
      <c r="H42" s="61" t="s">
        <v>37</v>
      </c>
      <c r="I42" s="52">
        <v>32499</v>
      </c>
      <c r="J42" s="53">
        <v>33109</v>
      </c>
      <c r="K42" s="54">
        <f t="shared" si="5"/>
        <v>610</v>
      </c>
      <c r="L42" s="55">
        <f t="shared" si="7"/>
        <v>1.8769808301793978E-2</v>
      </c>
    </row>
    <row r="43" spans="2:12" x14ac:dyDescent="0.25">
      <c r="B43" s="62" t="s">
        <v>38</v>
      </c>
      <c r="C43" s="49">
        <v>12748</v>
      </c>
      <c r="D43" s="50">
        <v>12392</v>
      </c>
      <c r="E43" s="39">
        <f t="shared" si="4"/>
        <v>-356</v>
      </c>
      <c r="F43" s="40">
        <f t="shared" si="6"/>
        <v>-2.7925949168497E-2</v>
      </c>
      <c r="H43" s="62" t="s">
        <v>38</v>
      </c>
      <c r="I43" s="49">
        <v>49573</v>
      </c>
      <c r="J43" s="50">
        <v>46428</v>
      </c>
      <c r="K43" s="39">
        <f t="shared" si="5"/>
        <v>-3145</v>
      </c>
      <c r="L43" s="40">
        <f t="shared" si="7"/>
        <v>-6.3441792911463901E-2</v>
      </c>
    </row>
    <row r="44" spans="2:12" x14ac:dyDescent="0.25">
      <c r="B44" s="63" t="s">
        <v>39</v>
      </c>
      <c r="C44" s="52">
        <v>61189</v>
      </c>
      <c r="D44" s="53">
        <v>37485</v>
      </c>
      <c r="E44" s="54">
        <f t="shared" si="4"/>
        <v>-23704</v>
      </c>
      <c r="F44" s="55">
        <f t="shared" si="6"/>
        <v>-0.38738989033976701</v>
      </c>
      <c r="H44" s="63" t="s">
        <v>39</v>
      </c>
      <c r="I44" s="52">
        <v>223835</v>
      </c>
      <c r="J44" s="53">
        <v>174042</v>
      </c>
      <c r="K44" s="54">
        <f t="shared" si="5"/>
        <v>-49793</v>
      </c>
      <c r="L44" s="55">
        <f t="shared" si="7"/>
        <v>-0.22245403980610723</v>
      </c>
    </row>
    <row r="45" spans="2:12" x14ac:dyDescent="0.25">
      <c r="B45" s="62" t="s">
        <v>40</v>
      </c>
      <c r="C45" s="49">
        <v>10255</v>
      </c>
      <c r="D45" s="50">
        <v>9612</v>
      </c>
      <c r="E45" s="39">
        <f t="shared" si="4"/>
        <v>-643</v>
      </c>
      <c r="F45" s="40">
        <f t="shared" si="6"/>
        <v>-6.2701121404193039E-2</v>
      </c>
      <c r="G45" s="80"/>
      <c r="H45" s="62" t="s">
        <v>40</v>
      </c>
      <c r="I45" s="49">
        <v>68628</v>
      </c>
      <c r="J45" s="50">
        <v>68180</v>
      </c>
      <c r="K45" s="39">
        <f t="shared" si="5"/>
        <v>-448</v>
      </c>
      <c r="L45" s="40">
        <f t="shared" si="7"/>
        <v>-6.5279477764177418E-3</v>
      </c>
    </row>
    <row r="46" spans="2:12" x14ac:dyDescent="0.25">
      <c r="B46" t="s">
        <v>5</v>
      </c>
      <c r="C46" s="14">
        <v>2304</v>
      </c>
      <c r="D46" s="15">
        <v>1861</v>
      </c>
      <c r="E46" s="64">
        <f t="shared" si="4"/>
        <v>-443</v>
      </c>
      <c r="F46" s="55">
        <f t="shared" si="6"/>
        <v>-0.19227430555555558</v>
      </c>
      <c r="H46" t="s">
        <v>5</v>
      </c>
      <c r="I46" s="14">
        <v>12937</v>
      </c>
      <c r="J46" s="15">
        <v>11280</v>
      </c>
      <c r="K46" s="64">
        <f t="shared" si="5"/>
        <v>-1657</v>
      </c>
      <c r="L46" s="55">
        <f t="shared" si="7"/>
        <v>-0.12808224472443375</v>
      </c>
    </row>
    <row r="47" spans="2:12" ht="15.75" thickBot="1" x14ac:dyDescent="0.3">
      <c r="B47" s="65" t="s">
        <v>32</v>
      </c>
      <c r="C47" s="9">
        <v>14445</v>
      </c>
      <c r="D47" s="10">
        <v>13090</v>
      </c>
      <c r="E47" s="39">
        <f t="shared" si="4"/>
        <v>-1355</v>
      </c>
      <c r="F47" s="40">
        <f t="shared" si="6"/>
        <v>-9.3804084458290027E-2</v>
      </c>
      <c r="H47" s="65" t="s">
        <v>32</v>
      </c>
      <c r="I47" s="9">
        <v>69707</v>
      </c>
      <c r="J47" s="10">
        <v>67288</v>
      </c>
      <c r="K47" s="39">
        <f t="shared" si="5"/>
        <v>-2419</v>
      </c>
      <c r="L47" s="40">
        <f t="shared" si="7"/>
        <v>-3.4702397176754163E-2</v>
      </c>
    </row>
    <row r="48" spans="2:12" ht="15.75" thickBot="1" x14ac:dyDescent="0.3">
      <c r="B48" s="66" t="s">
        <v>41</v>
      </c>
      <c r="C48" s="76">
        <f>SUM(C39:C47)</f>
        <v>165240</v>
      </c>
      <c r="D48" s="42">
        <f>SUM(D39:D47)</f>
        <v>126309</v>
      </c>
      <c r="E48" s="67">
        <f t="shared" si="4"/>
        <v>-38931</v>
      </c>
      <c r="F48" s="77">
        <f t="shared" si="6"/>
        <v>-0.23560275962236743</v>
      </c>
      <c r="H48" s="66" t="s">
        <v>41</v>
      </c>
      <c r="I48" s="76">
        <f>SUM(I39:I47)</f>
        <v>793499</v>
      </c>
      <c r="J48" s="42">
        <f>SUM(J39:J47)</f>
        <v>704851</v>
      </c>
      <c r="K48" s="67">
        <f t="shared" si="5"/>
        <v>-88648</v>
      </c>
      <c r="L48" s="77">
        <f t="shared" si="7"/>
        <v>-0.11171784715544697</v>
      </c>
    </row>
    <row r="49" spans="2:12" ht="15.75" thickTop="1" x14ac:dyDescent="0.25">
      <c r="C49" s="81"/>
      <c r="D49" s="81"/>
      <c r="I49" s="81"/>
      <c r="J49" s="81"/>
    </row>
    <row r="50" spans="2:12" x14ac:dyDescent="0.25">
      <c r="B50" s="68" t="s">
        <v>42</v>
      </c>
      <c r="C50" s="69">
        <v>62836</v>
      </c>
      <c r="D50" s="69">
        <v>56969</v>
      </c>
      <c r="E50" s="69">
        <f>D50-C50</f>
        <v>-5867</v>
      </c>
      <c r="F50" s="70">
        <f>(D50/C50)-1</f>
        <v>-9.3370042650709806E-2</v>
      </c>
      <c r="H50" s="68" t="s">
        <v>42</v>
      </c>
      <c r="I50" s="69">
        <v>251665</v>
      </c>
      <c r="J50" s="69">
        <v>242323</v>
      </c>
      <c r="K50" s="69">
        <f>J50-I50</f>
        <v>-9342</v>
      </c>
      <c r="L50" s="70">
        <f>(J50/I50)-1</f>
        <v>-3.7120775634275738E-2</v>
      </c>
    </row>
    <row r="51" spans="2:12" x14ac:dyDescent="0.25">
      <c r="C51" s="81"/>
      <c r="D51" s="81"/>
      <c r="I51" s="81"/>
      <c r="J51" s="81"/>
    </row>
    <row r="52" spans="2:12" ht="36" customHeight="1" x14ac:dyDescent="0.25">
      <c r="B52" s="103" t="s">
        <v>49</v>
      </c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4" spans="2:12" x14ac:dyDescent="0.25">
      <c r="B54" s="82" t="s">
        <v>50</v>
      </c>
      <c r="H54" s="82"/>
    </row>
  </sheetData>
  <mergeCells count="17">
    <mergeCell ref="B52:L52"/>
    <mergeCell ref="J3:J4"/>
    <mergeCell ref="K3:L3"/>
    <mergeCell ref="B37:B38"/>
    <mergeCell ref="C37:C38"/>
    <mergeCell ref="D37:D38"/>
    <mergeCell ref="E37:F37"/>
    <mergeCell ref="H37:H38"/>
    <mergeCell ref="I37:I38"/>
    <mergeCell ref="J37:J38"/>
    <mergeCell ref="K37:L37"/>
    <mergeCell ref="B3:B4"/>
    <mergeCell ref="C3:C4"/>
    <mergeCell ref="D3:D4"/>
    <mergeCell ref="E3:F3"/>
    <mergeCell ref="H3:H4"/>
    <mergeCell ref="I3:I4"/>
  </mergeCells>
  <conditionalFormatting sqref="E5:E35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{A930B107-EB9D-41DA-BDC7-4B3E870465BE}</x14:id>
        </ext>
      </extLst>
    </cfRule>
  </conditionalFormatting>
  <conditionalFormatting sqref="E39:E40 E42:E45 E47:E48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{8489CB02-5B12-4F28-A9F1-7A89A8E86742}</x14:id>
        </ext>
      </extLst>
    </cfRule>
  </conditionalFormatting>
  <conditionalFormatting sqref="E39:E47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{241D612E-99ED-4DEA-B76F-7400C96B1234}</x14:id>
        </ext>
      </extLst>
    </cfRule>
  </conditionalFormatting>
  <conditionalFormatting sqref="F39:F48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{F8FCF6BC-C9D7-41A8-B2C3-749314EEC940}</x14:id>
        </ext>
      </extLst>
    </cfRule>
  </conditionalFormatting>
  <conditionalFormatting sqref="F5:F3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{50E879E4-CE71-463F-B910-301445139790}</x14:id>
        </ext>
      </extLst>
    </cfRule>
  </conditionalFormatting>
  <conditionalFormatting sqref="E5:E34 E39:E5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{B00AA558-97CC-46EB-AF0A-2AE5254972ED}</x14:id>
        </ext>
      </extLst>
    </cfRule>
  </conditionalFormatting>
  <conditionalFormatting sqref="F5:F34 F39:F48 F50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{2EE25511-8CBE-4A71-AE2D-C05C66E61475}</x14:id>
        </ext>
      </extLst>
    </cfRule>
  </conditionalFormatting>
  <conditionalFormatting sqref="K5:K3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{87B3FF32-BCA9-46F9-95A2-8A57F06C14C6}</x14:id>
        </ext>
      </extLst>
    </cfRule>
  </conditionalFormatting>
  <conditionalFormatting sqref="K39:K40 K42:K45 K47:K4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{36C266CA-92AF-4C17-A7AB-2D85CF7FA08E}</x14:id>
        </ext>
      </extLst>
    </cfRule>
  </conditionalFormatting>
  <conditionalFormatting sqref="K39:K47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{0F18BCD1-B7C6-42EE-8661-403948FF2D59}</x14:id>
        </ext>
      </extLst>
    </cfRule>
  </conditionalFormatting>
  <conditionalFormatting sqref="L39:L48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{12523E42-F526-4D9E-986E-F3455186E995}</x14:id>
        </ext>
      </extLst>
    </cfRule>
  </conditionalFormatting>
  <conditionalFormatting sqref="L5:L34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{C329172A-0263-4448-8118-0D4217ACF2B1}</x14:id>
        </ext>
      </extLst>
    </cfRule>
  </conditionalFormatting>
  <conditionalFormatting sqref="K5:K34 K39:K50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{80419811-BE66-43D0-8D92-E9A82DDB08EA}</x14:id>
        </ext>
      </extLst>
    </cfRule>
  </conditionalFormatting>
  <conditionalFormatting sqref="L5:L34 L39:L48 L50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{BEACF946-8521-4538-B4C1-D0B0C5C4CE5B}</x14:id>
        </ext>
      </extLst>
    </cfRule>
  </conditionalFormatting>
  <pageMargins left="0.7" right="0.7" top="0.75" bottom="0.75" header="0.3" footer="0.3"/>
  <ignoredErrors>
    <ignoredError sqref="C48:D48 I48:J48 C34:D34 I34:J34" formulaRang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30B107-EB9D-41DA-BDC7-4B3E870465B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E5:E35</xm:sqref>
        </x14:conditionalFormatting>
        <x14:conditionalFormatting xmlns:xm="http://schemas.microsoft.com/office/excel/2006/main">
          <x14:cfRule type="dataBar" id="{8489CB02-5B12-4F28-A9F1-7A89A8E8674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E39:E40 E42:E45 E47:E48</xm:sqref>
        </x14:conditionalFormatting>
        <x14:conditionalFormatting xmlns:xm="http://schemas.microsoft.com/office/excel/2006/main">
          <x14:cfRule type="dataBar" id="{241D612E-99ED-4DEA-B76F-7400C96B12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E39:E47</xm:sqref>
        </x14:conditionalFormatting>
        <x14:conditionalFormatting xmlns:xm="http://schemas.microsoft.com/office/excel/2006/main">
          <x14:cfRule type="dataBar" id="{F8FCF6BC-C9D7-41A8-B2C3-749314EEC9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F39:F48</xm:sqref>
        </x14:conditionalFormatting>
        <x14:conditionalFormatting xmlns:xm="http://schemas.microsoft.com/office/excel/2006/main">
          <x14:cfRule type="dataBar" id="{50E879E4-CE71-463F-B910-3014451397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</xm:sqref>
        </x14:conditionalFormatting>
        <x14:conditionalFormatting xmlns:xm="http://schemas.microsoft.com/office/excel/2006/main">
          <x14:cfRule type="dataBar" id="{B00AA558-97CC-46EB-AF0A-2AE5254972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E5:E34 E39:E50</xm:sqref>
        </x14:conditionalFormatting>
        <x14:conditionalFormatting xmlns:xm="http://schemas.microsoft.com/office/excel/2006/main">
          <x14:cfRule type="dataBar" id="{2EE25511-8CBE-4A71-AE2D-C05C66E614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F5:F34 F39:F48 F50</xm:sqref>
        </x14:conditionalFormatting>
        <x14:conditionalFormatting xmlns:xm="http://schemas.microsoft.com/office/excel/2006/main">
          <x14:cfRule type="dataBar" id="{87B3FF32-BCA9-46F9-95A2-8A57F06C14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K5:K35</xm:sqref>
        </x14:conditionalFormatting>
        <x14:conditionalFormatting xmlns:xm="http://schemas.microsoft.com/office/excel/2006/main">
          <x14:cfRule type="dataBar" id="{36C266CA-92AF-4C17-A7AB-2D85CF7FA0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K39:K40 K42:K45 K47:K48</xm:sqref>
        </x14:conditionalFormatting>
        <x14:conditionalFormatting xmlns:xm="http://schemas.microsoft.com/office/excel/2006/main">
          <x14:cfRule type="dataBar" id="{0F18BCD1-B7C6-42EE-8661-403948FF2D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K39:K47</xm:sqref>
        </x14:conditionalFormatting>
        <x14:conditionalFormatting xmlns:xm="http://schemas.microsoft.com/office/excel/2006/main">
          <x14:cfRule type="dataBar" id="{12523E42-F526-4D9E-986E-F3455186E9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L39:L48</xm:sqref>
        </x14:conditionalFormatting>
        <x14:conditionalFormatting xmlns:xm="http://schemas.microsoft.com/office/excel/2006/main">
          <x14:cfRule type="dataBar" id="{C329172A-0263-4448-8118-0D4217ACF2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</xm:sqref>
        </x14:conditionalFormatting>
        <x14:conditionalFormatting xmlns:xm="http://schemas.microsoft.com/office/excel/2006/main">
          <x14:cfRule type="dataBar" id="{80419811-BE66-43D0-8D92-E9A82DDB08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K5:K34 K39:K50</xm:sqref>
        </x14:conditionalFormatting>
        <x14:conditionalFormatting xmlns:xm="http://schemas.microsoft.com/office/excel/2006/main">
          <x14:cfRule type="dataBar" id="{BEACF946-8521-4538-B4C1-D0B0C5C4CE5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L5:L34 L39:L48 L50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workbookViewId="0">
      <selection activeCell="T27" sqref="T27"/>
    </sheetView>
  </sheetViews>
  <sheetFormatPr defaultRowHeight="15" x14ac:dyDescent="0.25"/>
  <cols>
    <col min="1" max="1" width="2.5703125" customWidth="1"/>
    <col min="2" max="2" width="21.42578125" customWidth="1"/>
    <col min="3" max="3" width="11" customWidth="1"/>
    <col min="4" max="4" width="9.85546875" customWidth="1"/>
    <col min="5" max="5" width="13.28515625" customWidth="1"/>
    <col min="6" max="6" width="6.5703125" customWidth="1"/>
    <col min="7" max="7" width="21.7109375" customWidth="1"/>
    <col min="8" max="8" width="11.140625" customWidth="1"/>
    <col min="9" max="9" width="11" customWidth="1"/>
    <col min="10" max="10" width="14.42578125" customWidth="1"/>
  </cols>
  <sheetData>
    <row r="1" spans="2:10" x14ac:dyDescent="0.25">
      <c r="B1" s="1" t="s">
        <v>77</v>
      </c>
    </row>
    <row r="2" spans="2:10" x14ac:dyDescent="0.25">
      <c r="B2" s="87" t="s">
        <v>56</v>
      </c>
      <c r="G2" s="1" t="s">
        <v>59</v>
      </c>
    </row>
    <row r="3" spans="2:10" ht="12.75" customHeight="1" x14ac:dyDescent="0.25">
      <c r="B3" s="113"/>
      <c r="C3" s="106" t="s">
        <v>73</v>
      </c>
      <c r="D3" s="108" t="s">
        <v>74</v>
      </c>
      <c r="E3" s="106" t="s">
        <v>76</v>
      </c>
      <c r="G3" s="113"/>
      <c r="H3" s="106" t="s">
        <v>73</v>
      </c>
      <c r="I3" s="108" t="s">
        <v>63</v>
      </c>
      <c r="J3" s="106" t="s">
        <v>76</v>
      </c>
    </row>
    <row r="4" spans="2:10" ht="15" customHeight="1" x14ac:dyDescent="0.25">
      <c r="B4" s="114"/>
      <c r="C4" s="107"/>
      <c r="D4" s="109"/>
      <c r="E4" s="107"/>
      <c r="G4" s="114"/>
      <c r="H4" s="107"/>
      <c r="I4" s="109"/>
      <c r="J4" s="107"/>
    </row>
    <row r="5" spans="2:10" x14ac:dyDescent="0.25">
      <c r="B5" s="88" t="s">
        <v>67</v>
      </c>
      <c r="C5" s="88"/>
      <c r="D5" s="89">
        <v>139055</v>
      </c>
      <c r="E5" s="90">
        <v>-5.8000000000000003E-2</v>
      </c>
      <c r="G5" s="88" t="s">
        <v>67</v>
      </c>
      <c r="H5" s="88"/>
      <c r="I5" s="89">
        <v>149004</v>
      </c>
      <c r="J5" s="90">
        <v>-6.9000000000000006E-2</v>
      </c>
    </row>
    <row r="6" spans="2:10" ht="12" customHeight="1" x14ac:dyDescent="0.25">
      <c r="B6" s="110" t="s">
        <v>55</v>
      </c>
      <c r="C6" s="111"/>
      <c r="D6" s="111"/>
      <c r="E6" s="111"/>
      <c r="G6" s="110" t="s">
        <v>55</v>
      </c>
      <c r="H6" s="111"/>
      <c r="I6" s="111"/>
      <c r="J6" s="111"/>
    </row>
    <row r="7" spans="2:10" x14ac:dyDescent="0.25">
      <c r="B7" s="83" t="s">
        <v>57</v>
      </c>
      <c r="C7" s="91">
        <v>0.25</v>
      </c>
      <c r="D7" s="58">
        <v>34719</v>
      </c>
      <c r="E7" s="91">
        <v>-8.5999999999999993E-2</v>
      </c>
      <c r="G7" s="83" t="s">
        <v>75</v>
      </c>
      <c r="H7" s="91">
        <v>0.28699999999999998</v>
      </c>
      <c r="I7" s="58">
        <v>42715</v>
      </c>
      <c r="J7" s="91">
        <v>-0.09</v>
      </c>
    </row>
    <row r="8" spans="2:10" x14ac:dyDescent="0.25">
      <c r="B8" s="85" t="s">
        <v>31</v>
      </c>
      <c r="C8" s="84">
        <v>0.21199999999999999</v>
      </c>
      <c r="D8" s="92">
        <v>29524</v>
      </c>
      <c r="E8" s="84">
        <v>-0.11899999999999999</v>
      </c>
      <c r="G8" s="85" t="s">
        <v>31</v>
      </c>
      <c r="H8" s="84">
        <v>0.16600000000000001</v>
      </c>
      <c r="I8" s="92">
        <v>24727</v>
      </c>
      <c r="J8" s="84">
        <v>-0.19</v>
      </c>
    </row>
    <row r="9" spans="2:10" x14ac:dyDescent="0.25">
      <c r="B9" s="83" t="s">
        <v>7</v>
      </c>
      <c r="C9" s="91">
        <v>5.6000000000000001E-2</v>
      </c>
      <c r="D9" s="58">
        <v>7728</v>
      </c>
      <c r="E9" s="91">
        <v>0.184</v>
      </c>
      <c r="G9" s="83" t="s">
        <v>7</v>
      </c>
      <c r="H9" s="91">
        <v>6.6000000000000003E-2</v>
      </c>
      <c r="I9" s="58">
        <v>9829</v>
      </c>
      <c r="J9" s="91">
        <v>0.14499999999999999</v>
      </c>
    </row>
    <row r="10" spans="2:10" x14ac:dyDescent="0.25">
      <c r="B10" s="85" t="s">
        <v>13</v>
      </c>
      <c r="C10" s="84">
        <v>4.8000000000000001E-2</v>
      </c>
      <c r="D10" s="92">
        <v>6641</v>
      </c>
      <c r="E10" s="84">
        <v>7.6999999999999999E-2</v>
      </c>
      <c r="G10" s="85" t="s">
        <v>72</v>
      </c>
      <c r="H10" s="84">
        <v>4.5999999999999999E-2</v>
      </c>
      <c r="I10" s="92">
        <v>6893</v>
      </c>
      <c r="J10" s="84">
        <v>1E-3</v>
      </c>
    </row>
    <row r="11" spans="2:10" x14ac:dyDescent="0.25">
      <c r="B11" s="83" t="s">
        <v>12</v>
      </c>
      <c r="C11" s="91">
        <v>3.9E-2</v>
      </c>
      <c r="D11" s="58">
        <v>5414</v>
      </c>
      <c r="E11" s="91">
        <v>-6.0000000000000001E-3</v>
      </c>
      <c r="G11" s="83" t="s">
        <v>12</v>
      </c>
      <c r="H11" s="91">
        <v>4.5999999999999999E-2</v>
      </c>
      <c r="I11" s="58">
        <v>6787</v>
      </c>
      <c r="J11" s="91">
        <v>1.2999999999999999E-2</v>
      </c>
    </row>
    <row r="12" spans="2:10" x14ac:dyDescent="0.25">
      <c r="B12" s="85" t="s">
        <v>22</v>
      </c>
      <c r="C12" s="84">
        <v>3.7999999999999999E-2</v>
      </c>
      <c r="D12" s="92">
        <v>5250</v>
      </c>
      <c r="E12" s="84">
        <v>-4.7E-2</v>
      </c>
      <c r="G12" s="85" t="s">
        <v>22</v>
      </c>
      <c r="H12" s="84">
        <v>3.9E-2</v>
      </c>
      <c r="I12" s="92">
        <v>5758</v>
      </c>
      <c r="J12" s="84">
        <v>-3.4000000000000002E-2</v>
      </c>
    </row>
    <row r="13" spans="2:10" x14ac:dyDescent="0.25">
      <c r="B13" s="86" t="s">
        <v>58</v>
      </c>
      <c r="C13" s="91">
        <v>2.5999999999999999E-2</v>
      </c>
      <c r="D13" s="58">
        <v>3596</v>
      </c>
      <c r="E13" s="91">
        <v>-0.115</v>
      </c>
      <c r="G13" s="86" t="s">
        <v>6</v>
      </c>
      <c r="H13" s="91">
        <v>2.8000000000000001E-2</v>
      </c>
      <c r="I13" s="58">
        <v>4181</v>
      </c>
      <c r="J13" s="91">
        <v>4.1000000000000002E-2</v>
      </c>
    </row>
    <row r="14" spans="2:10" x14ac:dyDescent="0.25">
      <c r="B14" s="85" t="s">
        <v>6</v>
      </c>
      <c r="C14" s="84">
        <v>2.5000000000000001E-2</v>
      </c>
      <c r="D14" s="92">
        <v>3506</v>
      </c>
      <c r="E14" s="84">
        <v>-0.11</v>
      </c>
      <c r="G14" s="85" t="s">
        <v>16</v>
      </c>
      <c r="H14" s="84">
        <v>2.4E-2</v>
      </c>
      <c r="I14" s="92">
        <v>3502</v>
      </c>
      <c r="J14" s="84">
        <v>0.126</v>
      </c>
    </row>
    <row r="15" spans="2:10" x14ac:dyDescent="0.25">
      <c r="B15" s="83" t="s">
        <v>25</v>
      </c>
      <c r="C15" s="91">
        <v>2.1000000000000001E-2</v>
      </c>
      <c r="D15" s="58">
        <v>2879</v>
      </c>
      <c r="E15" s="91">
        <v>-6.3E-2</v>
      </c>
      <c r="G15" s="83" t="s">
        <v>18</v>
      </c>
      <c r="H15" s="91">
        <v>2.1999999999999999E-2</v>
      </c>
      <c r="I15" s="58">
        <v>3272</v>
      </c>
      <c r="J15" s="91">
        <v>0.41299999999999998</v>
      </c>
    </row>
    <row r="16" spans="2:10" x14ac:dyDescent="0.25">
      <c r="B16" s="93" t="s">
        <v>9</v>
      </c>
      <c r="C16" s="94">
        <v>0.02</v>
      </c>
      <c r="D16" s="95">
        <v>2758</v>
      </c>
      <c r="E16" s="94">
        <v>3.3000000000000002E-2</v>
      </c>
      <c r="G16" s="93" t="s">
        <v>25</v>
      </c>
      <c r="H16" s="94">
        <v>2.1000000000000001E-2</v>
      </c>
      <c r="I16" s="95">
        <v>3150</v>
      </c>
      <c r="J16" s="94">
        <v>-0.122</v>
      </c>
    </row>
    <row r="17" spans="2:10" ht="13.5" customHeight="1" x14ac:dyDescent="0.25">
      <c r="B17" s="112" t="s">
        <v>71</v>
      </c>
      <c r="C17" s="112"/>
      <c r="D17" s="112"/>
      <c r="E17" s="112"/>
      <c r="G17" s="112" t="s">
        <v>70</v>
      </c>
      <c r="H17" s="112"/>
      <c r="I17" s="112"/>
      <c r="J17" s="112"/>
    </row>
    <row r="18" spans="2:10" ht="13.5" customHeight="1" x14ac:dyDescent="0.25">
      <c r="B18" s="96"/>
      <c r="C18" s="96"/>
      <c r="D18" s="96"/>
      <c r="E18" s="96"/>
      <c r="G18" s="96"/>
      <c r="H18" s="96"/>
      <c r="I18" s="96"/>
      <c r="J18" s="96"/>
    </row>
    <row r="19" spans="2:10" x14ac:dyDescent="0.25">
      <c r="B19" s="1" t="s">
        <v>60</v>
      </c>
      <c r="G19" s="1" t="s">
        <v>66</v>
      </c>
    </row>
    <row r="20" spans="2:10" ht="15" customHeight="1" x14ac:dyDescent="0.25">
      <c r="B20" s="115"/>
      <c r="C20" s="106" t="s">
        <v>73</v>
      </c>
      <c r="D20" s="108" t="s">
        <v>74</v>
      </c>
      <c r="E20" s="106" t="s">
        <v>76</v>
      </c>
      <c r="G20" s="113"/>
      <c r="H20" s="106" t="s">
        <v>73</v>
      </c>
      <c r="I20" s="108" t="s">
        <v>74</v>
      </c>
      <c r="J20" s="106" t="s">
        <v>76</v>
      </c>
    </row>
    <row r="21" spans="2:10" x14ac:dyDescent="0.25">
      <c r="B21" s="116"/>
      <c r="C21" s="107"/>
      <c r="D21" s="109"/>
      <c r="E21" s="107"/>
      <c r="G21" s="114"/>
      <c r="H21" s="107"/>
      <c r="I21" s="109"/>
      <c r="J21" s="107"/>
    </row>
    <row r="22" spans="2:10" x14ac:dyDescent="0.25">
      <c r="B22" s="88" t="s">
        <v>67</v>
      </c>
      <c r="C22" s="88"/>
      <c r="D22" s="89">
        <v>170177</v>
      </c>
      <c r="E22" s="90">
        <v>-1.7000000000000001E-2</v>
      </c>
      <c r="G22" s="88" t="s">
        <v>67</v>
      </c>
      <c r="H22" s="88"/>
      <c r="I22" s="89">
        <v>120306</v>
      </c>
      <c r="J22" s="90">
        <v>-0.185</v>
      </c>
    </row>
    <row r="23" spans="2:10" ht="12.75" customHeight="1" x14ac:dyDescent="0.25">
      <c r="B23" s="110" t="s">
        <v>55</v>
      </c>
      <c r="C23" s="111"/>
      <c r="D23" s="111"/>
      <c r="E23" s="111"/>
      <c r="G23" s="110" t="s">
        <v>55</v>
      </c>
      <c r="H23" s="111"/>
      <c r="I23" s="111"/>
      <c r="J23" s="111"/>
    </row>
    <row r="24" spans="2:10" x14ac:dyDescent="0.25">
      <c r="B24" s="83" t="s">
        <v>31</v>
      </c>
      <c r="C24" s="91">
        <v>0.224</v>
      </c>
      <c r="D24" s="58">
        <v>38088</v>
      </c>
      <c r="E24" s="91">
        <v>-9.0999999999999998E-2</v>
      </c>
      <c r="G24" s="83" t="s">
        <v>31</v>
      </c>
      <c r="H24" s="91">
        <f>I24/$I$22</f>
        <v>0.22008046148986751</v>
      </c>
      <c r="I24" s="58">
        <v>26477</v>
      </c>
      <c r="J24" s="91">
        <v>-0.27</v>
      </c>
    </row>
    <row r="25" spans="2:10" x14ac:dyDescent="0.25">
      <c r="B25" s="85" t="s">
        <v>57</v>
      </c>
      <c r="C25" s="84">
        <v>0.20200000000000001</v>
      </c>
      <c r="D25" s="92">
        <v>34458</v>
      </c>
      <c r="E25" s="84">
        <v>-1.7000000000000001E-2</v>
      </c>
      <c r="G25" s="85" t="s">
        <v>57</v>
      </c>
      <c r="H25" s="84">
        <f>I25/$I$22</f>
        <v>0.1300350772197563</v>
      </c>
      <c r="I25" s="92">
        <v>15644</v>
      </c>
      <c r="J25" s="84">
        <v>-0.315</v>
      </c>
    </row>
    <row r="26" spans="2:10" x14ac:dyDescent="0.25">
      <c r="B26" s="83" t="s">
        <v>13</v>
      </c>
      <c r="C26" s="91">
        <v>6.3E-2</v>
      </c>
      <c r="D26" s="58">
        <v>10702</v>
      </c>
      <c r="E26" s="91">
        <v>0.16700000000000001</v>
      </c>
      <c r="G26" s="83" t="s">
        <v>72</v>
      </c>
      <c r="H26" s="91">
        <f>I26/$I$22</f>
        <v>6.3380047545425824E-2</v>
      </c>
      <c r="I26" s="58">
        <v>7625</v>
      </c>
      <c r="J26" s="91">
        <v>-4.8000000000000001E-2</v>
      </c>
    </row>
    <row r="27" spans="2:10" x14ac:dyDescent="0.25">
      <c r="B27" s="85" t="s">
        <v>12</v>
      </c>
      <c r="C27" s="84">
        <v>4.4999999999999998E-2</v>
      </c>
      <c r="D27" s="92">
        <v>7604</v>
      </c>
      <c r="E27" s="84">
        <v>-7.6999999999999999E-2</v>
      </c>
      <c r="G27" s="85" t="s">
        <v>22</v>
      </c>
      <c r="H27" s="84">
        <f>I27/$I$22</f>
        <v>6.08448456436088E-2</v>
      </c>
      <c r="I27" s="92">
        <v>7320</v>
      </c>
      <c r="J27" s="84">
        <v>1.4E-2</v>
      </c>
    </row>
    <row r="28" spans="2:10" x14ac:dyDescent="0.25">
      <c r="B28" s="83" t="s">
        <v>22</v>
      </c>
      <c r="C28" s="91">
        <v>3.5999999999999997E-2</v>
      </c>
      <c r="D28" s="58">
        <v>6126</v>
      </c>
      <c r="E28" s="91">
        <v>-0.105</v>
      </c>
      <c r="G28" s="83" t="s">
        <v>12</v>
      </c>
      <c r="H28" s="91">
        <f>I28/$I$22</f>
        <v>4.0887403787009793E-2</v>
      </c>
      <c r="I28" s="58">
        <v>4919</v>
      </c>
      <c r="J28" s="91">
        <v>-0.19</v>
      </c>
    </row>
    <row r="29" spans="2:10" x14ac:dyDescent="0.25">
      <c r="B29" s="85" t="s">
        <v>6</v>
      </c>
      <c r="C29" s="84">
        <v>3.5000000000000003E-2</v>
      </c>
      <c r="D29" s="92">
        <v>5971</v>
      </c>
      <c r="E29" s="84">
        <v>-3.3000000000000002E-2</v>
      </c>
      <c r="G29" s="85" t="s">
        <v>9</v>
      </c>
      <c r="H29" s="84">
        <v>3.5999999999999997E-2</v>
      </c>
      <c r="I29" s="92">
        <v>4363</v>
      </c>
      <c r="J29" s="84">
        <v>-0.1</v>
      </c>
    </row>
    <row r="30" spans="2:10" x14ac:dyDescent="0.25">
      <c r="B30" s="86" t="s">
        <v>18</v>
      </c>
      <c r="C30" s="91">
        <v>3.1E-2</v>
      </c>
      <c r="D30" s="58">
        <v>5226</v>
      </c>
      <c r="E30" s="91">
        <v>0.255</v>
      </c>
      <c r="G30" s="86" t="s">
        <v>6</v>
      </c>
      <c r="H30" s="91">
        <v>3.4000000000000002E-2</v>
      </c>
      <c r="I30" s="58">
        <v>4083</v>
      </c>
      <c r="J30" s="91">
        <v>-0.35299999999999998</v>
      </c>
    </row>
    <row r="31" spans="2:10" x14ac:dyDescent="0.25">
      <c r="B31" s="85" t="s">
        <v>7</v>
      </c>
      <c r="C31" s="84">
        <v>2.5999999999999999E-2</v>
      </c>
      <c r="D31" s="92">
        <v>4433</v>
      </c>
      <c r="E31" s="84">
        <v>6.3E-2</v>
      </c>
      <c r="G31" s="85" t="s">
        <v>21</v>
      </c>
      <c r="H31" s="84">
        <v>3.2000000000000001E-2</v>
      </c>
      <c r="I31" s="92">
        <v>3794</v>
      </c>
      <c r="J31" s="84">
        <v>-0.13600000000000001</v>
      </c>
    </row>
    <row r="32" spans="2:10" x14ac:dyDescent="0.25">
      <c r="B32" s="83" t="s">
        <v>25</v>
      </c>
      <c r="C32" s="91">
        <v>2.5999999999999999E-2</v>
      </c>
      <c r="D32" s="58">
        <v>4432</v>
      </c>
      <c r="E32" s="91">
        <v>3.5000000000000003E-2</v>
      </c>
      <c r="G32" s="83" t="s">
        <v>25</v>
      </c>
      <c r="H32" s="91">
        <v>3.1E-2</v>
      </c>
      <c r="I32" s="58">
        <v>3775</v>
      </c>
      <c r="J32" s="91">
        <v>-0.14199999999999999</v>
      </c>
    </row>
    <row r="33" spans="2:10" x14ac:dyDescent="0.25">
      <c r="B33" s="93" t="s">
        <v>9</v>
      </c>
      <c r="C33" s="94">
        <v>2.1000000000000001E-2</v>
      </c>
      <c r="D33" s="95">
        <v>3551</v>
      </c>
      <c r="E33" s="94">
        <v>-0.193</v>
      </c>
      <c r="G33" s="93" t="s">
        <v>27</v>
      </c>
      <c r="H33" s="94">
        <f>I33/$I$22</f>
        <v>2.8560504048010905E-2</v>
      </c>
      <c r="I33" s="95">
        <v>3436</v>
      </c>
      <c r="J33" s="94">
        <v>-0.25700000000000001</v>
      </c>
    </row>
    <row r="34" spans="2:10" ht="15.75" customHeight="1" x14ac:dyDescent="0.25">
      <c r="B34" s="112" t="s">
        <v>68</v>
      </c>
      <c r="C34" s="112"/>
      <c r="D34" s="112"/>
      <c r="E34" s="112"/>
      <c r="G34" s="112" t="s">
        <v>69</v>
      </c>
      <c r="H34" s="112"/>
      <c r="I34" s="112"/>
      <c r="J34" s="112"/>
    </row>
    <row r="35" spans="2:10" x14ac:dyDescent="0.25">
      <c r="G35" s="82"/>
    </row>
    <row r="36" spans="2:10" x14ac:dyDescent="0.25">
      <c r="B36" s="1" t="s">
        <v>85</v>
      </c>
      <c r="G36" s="1" t="s">
        <v>86</v>
      </c>
    </row>
    <row r="37" spans="2:10" ht="15" customHeight="1" x14ac:dyDescent="0.25">
      <c r="B37" s="113"/>
      <c r="C37" s="106" t="s">
        <v>73</v>
      </c>
      <c r="D37" s="108" t="s">
        <v>74</v>
      </c>
      <c r="E37" s="106" t="s">
        <v>76</v>
      </c>
      <c r="G37" s="113"/>
      <c r="H37" s="106" t="s">
        <v>73</v>
      </c>
      <c r="I37" s="108" t="s">
        <v>74</v>
      </c>
      <c r="J37" s="106" t="s">
        <v>76</v>
      </c>
    </row>
    <row r="38" spans="2:10" x14ac:dyDescent="0.25">
      <c r="B38" s="114"/>
      <c r="C38" s="107"/>
      <c r="D38" s="109"/>
      <c r="E38" s="107"/>
      <c r="G38" s="114"/>
      <c r="H38" s="107"/>
      <c r="I38" s="109"/>
      <c r="J38" s="107"/>
    </row>
    <row r="39" spans="2:10" x14ac:dyDescent="0.25">
      <c r="B39" s="88" t="s">
        <v>67</v>
      </c>
      <c r="C39" s="88"/>
      <c r="D39" s="89">
        <v>126309</v>
      </c>
      <c r="E39" s="90">
        <v>-0.23599999999999999</v>
      </c>
      <c r="G39" s="88" t="s">
        <v>67</v>
      </c>
      <c r="H39" s="88"/>
      <c r="I39" s="89">
        <v>704851</v>
      </c>
      <c r="J39" s="90">
        <v>-0.112</v>
      </c>
    </row>
    <row r="40" spans="2:10" x14ac:dyDescent="0.25">
      <c r="B40" s="110" t="s">
        <v>55</v>
      </c>
      <c r="C40" s="111"/>
      <c r="D40" s="111"/>
      <c r="E40" s="111"/>
      <c r="G40" s="110" t="s">
        <v>55</v>
      </c>
      <c r="H40" s="111"/>
      <c r="I40" s="111"/>
      <c r="J40" s="111"/>
    </row>
    <row r="41" spans="2:10" x14ac:dyDescent="0.25">
      <c r="B41" s="83" t="s">
        <v>31</v>
      </c>
      <c r="C41" s="91">
        <v>0.25</v>
      </c>
      <c r="D41" s="58">
        <v>31640</v>
      </c>
      <c r="E41" s="91">
        <v>-0.38700000000000001</v>
      </c>
      <c r="G41" s="83" t="s">
        <v>57</v>
      </c>
      <c r="H41" s="91">
        <v>0.22</v>
      </c>
      <c r="I41" s="58">
        <v>127536</v>
      </c>
      <c r="J41" s="91">
        <v>-0.111</v>
      </c>
    </row>
    <row r="42" spans="2:10" x14ac:dyDescent="0.25">
      <c r="B42" s="85" t="s">
        <v>13</v>
      </c>
      <c r="C42" s="84">
        <v>7.1999999999999995E-2</v>
      </c>
      <c r="D42" s="92">
        <v>9087</v>
      </c>
      <c r="E42" s="84">
        <v>-0.23799999999999999</v>
      </c>
      <c r="G42" s="85" t="s">
        <v>31</v>
      </c>
      <c r="H42" s="84">
        <v>0.20499999999999999</v>
      </c>
      <c r="I42" s="92">
        <v>118816</v>
      </c>
      <c r="J42" s="84">
        <v>-0.224</v>
      </c>
    </row>
    <row r="43" spans="2:10" x14ac:dyDescent="0.25">
      <c r="B43" s="83" t="s">
        <v>57</v>
      </c>
      <c r="C43" s="91">
        <v>7.0999999999999994E-2</v>
      </c>
      <c r="D43" s="58">
        <v>8949</v>
      </c>
      <c r="E43" s="91">
        <v>-0.16</v>
      </c>
      <c r="G43" s="83" t="s">
        <v>13</v>
      </c>
      <c r="H43" s="91">
        <v>5.5E-2</v>
      </c>
      <c r="I43" s="58">
        <v>31861</v>
      </c>
      <c r="J43" s="91">
        <v>-2.9000000000000001E-2</v>
      </c>
    </row>
    <row r="44" spans="2:10" x14ac:dyDescent="0.25">
      <c r="B44" s="85" t="s">
        <v>22</v>
      </c>
      <c r="C44" s="84">
        <v>6.5000000000000002E-2</v>
      </c>
      <c r="D44" s="92">
        <v>8236</v>
      </c>
      <c r="E44" s="84">
        <v>-7.3999999999999996E-2</v>
      </c>
      <c r="G44" s="85" t="s">
        <v>12</v>
      </c>
      <c r="H44" s="84">
        <v>4.2999999999999997E-2</v>
      </c>
      <c r="I44" s="92">
        <v>24724</v>
      </c>
      <c r="J44" s="84">
        <v>-0.11899999999999999</v>
      </c>
    </row>
    <row r="45" spans="2:10" x14ac:dyDescent="0.25">
      <c r="B45" s="83" t="s">
        <v>6</v>
      </c>
      <c r="C45" s="91">
        <v>4.5999999999999999E-2</v>
      </c>
      <c r="D45" s="58">
        <v>5845</v>
      </c>
      <c r="E45" s="91">
        <v>-0.39</v>
      </c>
      <c r="G45" s="83" t="s">
        <v>7</v>
      </c>
      <c r="H45" s="91">
        <v>4.2999999999999997E-2</v>
      </c>
      <c r="I45" s="58">
        <v>24613</v>
      </c>
      <c r="J45" s="91">
        <v>0.126</v>
      </c>
    </row>
    <row r="46" spans="2:10" x14ac:dyDescent="0.25">
      <c r="B46" s="85" t="s">
        <v>12</v>
      </c>
      <c r="C46" s="84">
        <v>4.5999999999999999E-2</v>
      </c>
      <c r="D46" s="92">
        <v>5814</v>
      </c>
      <c r="E46" s="84">
        <v>-0.28999999999999998</v>
      </c>
      <c r="G46" s="85" t="s">
        <v>22</v>
      </c>
      <c r="H46" s="84">
        <v>4.2000000000000003E-2</v>
      </c>
      <c r="I46" s="92">
        <v>24454</v>
      </c>
      <c r="J46" s="84">
        <v>-0.05</v>
      </c>
    </row>
    <row r="47" spans="2:10" x14ac:dyDescent="0.25">
      <c r="B47" s="86" t="s">
        <v>7</v>
      </c>
      <c r="C47" s="91">
        <v>3.4000000000000002E-2</v>
      </c>
      <c r="D47" s="58">
        <v>4260</v>
      </c>
      <c r="E47" s="91">
        <v>9.5000000000000001E-2</v>
      </c>
      <c r="G47" s="86" t="s">
        <v>6</v>
      </c>
      <c r="H47" s="91">
        <v>3.1E-2</v>
      </c>
      <c r="I47" s="58">
        <v>17741</v>
      </c>
      <c r="J47" s="91">
        <v>-0.214</v>
      </c>
    </row>
    <row r="48" spans="2:10" x14ac:dyDescent="0.25">
      <c r="B48" s="85" t="s">
        <v>21</v>
      </c>
      <c r="C48" s="84">
        <v>3.3000000000000002E-2</v>
      </c>
      <c r="D48" s="92">
        <v>4194</v>
      </c>
      <c r="E48" s="84">
        <v>-0.19600000000000001</v>
      </c>
      <c r="G48" s="85" t="s">
        <v>25</v>
      </c>
      <c r="H48" s="84">
        <v>2.5000000000000001E-2</v>
      </c>
      <c r="I48" s="92">
        <v>14236</v>
      </c>
      <c r="J48" s="84">
        <v>-0.107</v>
      </c>
    </row>
    <row r="49" spans="2:10" x14ac:dyDescent="0.25">
      <c r="B49" s="83" t="s">
        <v>27</v>
      </c>
      <c r="C49" s="91">
        <v>3.3000000000000002E-2</v>
      </c>
      <c r="D49" s="58">
        <v>4136</v>
      </c>
      <c r="E49" s="91">
        <v>-0.24099999999999999</v>
      </c>
      <c r="G49" s="83" t="s">
        <v>18</v>
      </c>
      <c r="H49" s="91">
        <v>2.4E-2</v>
      </c>
      <c r="I49" s="58">
        <v>13745</v>
      </c>
      <c r="J49" s="91">
        <v>0.19900000000000001</v>
      </c>
    </row>
    <row r="50" spans="2:10" x14ac:dyDescent="0.25">
      <c r="B50" s="93" t="s">
        <v>9</v>
      </c>
      <c r="C50" s="94">
        <v>3.2000000000000001E-2</v>
      </c>
      <c r="D50" s="95">
        <v>4033</v>
      </c>
      <c r="E50" s="94">
        <v>-2.1999999999999999E-2</v>
      </c>
      <c r="G50" s="93" t="s">
        <v>9</v>
      </c>
      <c r="H50" s="94">
        <v>2.4E-2</v>
      </c>
      <c r="I50" s="95">
        <v>13601</v>
      </c>
      <c r="J50" s="94">
        <v>-6.8000000000000005E-2</v>
      </c>
    </row>
    <row r="51" spans="2:10" ht="16.5" customHeight="1" x14ac:dyDescent="0.25">
      <c r="B51" s="112" t="s">
        <v>83</v>
      </c>
      <c r="C51" s="112"/>
      <c r="D51" s="112"/>
      <c r="E51" s="112"/>
      <c r="G51" s="112" t="s">
        <v>84</v>
      </c>
      <c r="H51" s="112"/>
      <c r="I51" s="112"/>
      <c r="J51" s="112"/>
    </row>
    <row r="53" spans="2:10" x14ac:dyDescent="0.25">
      <c r="B53" s="82" t="s">
        <v>78</v>
      </c>
    </row>
  </sheetData>
  <mergeCells count="36">
    <mergeCell ref="I37:I38"/>
    <mergeCell ref="J37:J38"/>
    <mergeCell ref="G40:J40"/>
    <mergeCell ref="G51:J51"/>
    <mergeCell ref="B40:E40"/>
    <mergeCell ref="B51:E51"/>
    <mergeCell ref="I20:I21"/>
    <mergeCell ref="J20:J21"/>
    <mergeCell ref="B23:E23"/>
    <mergeCell ref="G23:J23"/>
    <mergeCell ref="B34:E34"/>
    <mergeCell ref="G34:J34"/>
    <mergeCell ref="B20:B21"/>
    <mergeCell ref="C20:C21"/>
    <mergeCell ref="D20:D21"/>
    <mergeCell ref="E20:E21"/>
    <mergeCell ref="G20:G21"/>
    <mergeCell ref="H20:H21"/>
    <mergeCell ref="B37:B38"/>
    <mergeCell ref="G37:G38"/>
    <mergeCell ref="C37:C38"/>
    <mergeCell ref="D37:D38"/>
    <mergeCell ref="I3:I4"/>
    <mergeCell ref="J3:J4"/>
    <mergeCell ref="B6:E6"/>
    <mergeCell ref="G6:J6"/>
    <mergeCell ref="B17:E17"/>
    <mergeCell ref="G17:J17"/>
    <mergeCell ref="B3:B4"/>
    <mergeCell ref="C3:C4"/>
    <mergeCell ref="D3:D4"/>
    <mergeCell ref="E3:E4"/>
    <mergeCell ref="G3:G4"/>
    <mergeCell ref="H3:H4"/>
    <mergeCell ref="E37:E38"/>
    <mergeCell ref="H37:H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</vt:lpstr>
      <vt:lpstr>Feb</vt:lpstr>
      <vt:lpstr>Mar</vt:lpstr>
      <vt:lpstr>Apr</vt:lpstr>
      <vt:lpstr>May</vt:lpstr>
      <vt:lpstr>Top ten 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2019-05-03T10:22:09Z</cp:lastPrinted>
  <dcterms:created xsi:type="dcterms:W3CDTF">2019-02-01T13:22:22Z</dcterms:created>
  <dcterms:modified xsi:type="dcterms:W3CDTF">2019-06-06T13:43:50Z</dcterms:modified>
</cp:coreProperties>
</file>