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0" windowWidth="28800" windowHeight="12000"/>
  </bookViews>
  <sheets>
    <sheet name="J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E50" i="1"/>
  <c r="D48" i="1"/>
  <c r="C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D34" i="1"/>
  <c r="C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8" i="1" l="1"/>
  <c r="E34" i="1"/>
  <c r="F34" i="1"/>
  <c r="E48" i="1"/>
</calcChain>
</file>

<file path=xl/sharedStrings.xml><?xml version="1.0" encoding="utf-8"?>
<sst xmlns="http://schemas.openxmlformats.org/spreadsheetml/2006/main" count="51" uniqueCount="46">
  <si>
    <t>VISITORS TO ICELAND THROUGH KEFLAVIK AIRPORT</t>
  </si>
  <si>
    <t>Increase/decrease</t>
  </si>
  <si>
    <t>No.</t>
  </si>
  <si>
    <t>(%)</t>
  </si>
  <si>
    <t>Austria</t>
  </si>
  <si>
    <t>Australia/New Zealand</t>
  </si>
  <si>
    <t>Canada</t>
  </si>
  <si>
    <t>China</t>
  </si>
  <si>
    <t>Belgium</t>
  </si>
  <si>
    <t>Denmark</t>
  </si>
  <si>
    <t>Estonia/Latvia/Lithuania</t>
  </si>
  <si>
    <t>Finland</t>
  </si>
  <si>
    <t>France</t>
  </si>
  <si>
    <t>Germany</t>
  </si>
  <si>
    <t>Hong Kong</t>
  </si>
  <si>
    <t>India</t>
  </si>
  <si>
    <t>Ireland</t>
  </si>
  <si>
    <t>Israel</t>
  </si>
  <si>
    <t>Italy</t>
  </si>
  <si>
    <t>Japan</t>
  </si>
  <si>
    <t>Netherlands</t>
  </si>
  <si>
    <t>Norway</t>
  </si>
  <si>
    <t>Poland</t>
  </si>
  <si>
    <t>Russia</t>
  </si>
  <si>
    <t>Singapore</t>
  </si>
  <si>
    <t>Spain</t>
  </si>
  <si>
    <t>South Korea</t>
  </si>
  <si>
    <t>Sweden</t>
  </si>
  <si>
    <t>Switzerland</t>
  </si>
  <si>
    <t>Taiwan</t>
  </si>
  <si>
    <t>United Kingdom</t>
  </si>
  <si>
    <t>USA</t>
  </si>
  <si>
    <t>Other</t>
  </si>
  <si>
    <t xml:space="preserve">Total </t>
  </si>
  <si>
    <t>Nordic countries</t>
  </si>
  <si>
    <t>British Isles</t>
  </si>
  <si>
    <t>Central Europe</t>
  </si>
  <si>
    <t>Southern Europe</t>
  </si>
  <si>
    <t>Eastern Europe</t>
  </si>
  <si>
    <t>North America</t>
  </si>
  <si>
    <t>Asia</t>
  </si>
  <si>
    <t>Total</t>
  </si>
  <si>
    <t>Iceland</t>
  </si>
  <si>
    <t>January by nationality</t>
  </si>
  <si>
    <t>January by market area*</t>
  </si>
  <si>
    <r>
      <t>*-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>: Denmark, Finland, Norway, Sweden, -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>: United Kingdom, Ireland -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>: Austria, Belgium, France, Germany, Netherlands, Switzerland, -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>: Italy, Spain, -</t>
    </r>
    <r>
      <rPr>
        <u/>
        <sz val="8"/>
        <color theme="1"/>
        <rFont val="Calibri"/>
        <family val="2"/>
        <scheme val="minor"/>
      </rPr>
      <t>Eastern Europe: Estonia</t>
    </r>
    <r>
      <rPr>
        <sz val="8"/>
        <color theme="1"/>
        <rFont val="Calibri"/>
        <family val="2"/>
        <scheme val="minor"/>
      </rPr>
      <t>/Latvia/Lithuania, Poland, Russia, -North America: USA, Canada, -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>: China, Hong Kong, India, Israel, Japan, Singapore, South Korea, Taiwan,  -</t>
    </r>
    <r>
      <rPr>
        <u/>
        <sz val="8"/>
        <color theme="1"/>
        <rFont val="Calibri"/>
        <family val="2"/>
        <scheme val="minor"/>
      </rPr>
      <t>Australia/New Zealand</t>
    </r>
    <r>
      <rPr>
        <sz val="8"/>
        <color theme="1"/>
        <rFont val="Calibri"/>
        <family val="2"/>
        <scheme val="minor"/>
      </rPr>
      <t>, -</t>
    </r>
    <r>
      <rPr>
        <u/>
        <sz val="8"/>
        <color theme="1"/>
        <rFont val="Calibri"/>
        <family val="2"/>
        <scheme val="minor"/>
      </rPr>
      <t>Other countries</t>
    </r>
    <r>
      <rPr>
        <sz val="8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</si>
</sst>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5D5D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theme="3"/>
      </top>
      <bottom/>
      <diagonal/>
    </border>
    <border>
      <left style="thin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rgb="FFD5D5DD"/>
      </left>
      <right style="thin">
        <color rgb="FFD5D5DD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 style="thin">
        <color rgb="FFD5D5DD"/>
      </top>
      <bottom style="thin">
        <color rgb="FFD5D5DD"/>
      </bottom>
      <diagonal/>
    </border>
    <border>
      <left style="thin">
        <color theme="3"/>
      </left>
      <right/>
      <top style="thin">
        <color rgb="FFD5D5DD"/>
      </top>
      <bottom style="thin">
        <color rgb="FFD5D5DD"/>
      </bottom>
      <diagonal/>
    </border>
    <border>
      <left style="thin">
        <color theme="0" tint="-4.9989318521683403E-2"/>
      </left>
      <right/>
      <top style="thin">
        <color rgb="FFD5D5DD"/>
      </top>
      <bottom style="thin">
        <color rgb="FFD5D5DD"/>
      </bottom>
      <diagonal/>
    </border>
    <border>
      <left style="thin">
        <color rgb="FFD5D5DD"/>
      </left>
      <right/>
      <top style="thin">
        <color rgb="FFD5D5DD"/>
      </top>
      <bottom style="thin">
        <color rgb="FFD5D5DD"/>
      </bottom>
      <diagonal/>
    </border>
    <border>
      <left style="thin">
        <color rgb="FFD5D5DD"/>
      </left>
      <right/>
      <top/>
      <bottom style="medium">
        <color theme="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/>
      </top>
      <bottom style="double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3"/>
      </left>
      <right/>
      <top style="medium">
        <color theme="3"/>
      </top>
      <bottom style="double">
        <color theme="3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7" fillId="0" borderId="0"/>
  </cellStyleXfs>
  <cellXfs count="75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1" xfId="1" applyFont="1" applyFill="1" applyBorder="1" applyAlignment="1">
      <alignment horizontal="right"/>
    </xf>
    <xf numFmtId="0" fontId="4" fillId="0" borderId="1" xfId="1" applyFont="1" applyFill="1" applyBorder="1"/>
    <xf numFmtId="0" fontId="4" fillId="0" borderId="4" xfId="1" applyFont="1" applyFill="1" applyBorder="1"/>
    <xf numFmtId="0" fontId="4" fillId="0" borderId="5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right"/>
    </xf>
    <xf numFmtId="0" fontId="5" fillId="3" borderId="0" xfId="0" applyFont="1" applyFill="1"/>
    <xf numFmtId="3" fontId="5" fillId="3" borderId="6" xfId="0" applyNumberFormat="1" applyFont="1" applyFill="1" applyBorder="1"/>
    <xf numFmtId="3" fontId="5" fillId="3" borderId="0" xfId="0" applyNumberFormat="1" applyFont="1" applyFill="1"/>
    <xf numFmtId="3" fontId="6" fillId="3" borderId="7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5" fillId="0" borderId="8" xfId="0" applyFont="1" applyFill="1" applyBorder="1"/>
    <xf numFmtId="3" fontId="5" fillId="0" borderId="6" xfId="0" applyNumberFormat="1" applyFont="1" applyFill="1" applyBorder="1"/>
    <xf numFmtId="3" fontId="5" fillId="0" borderId="0" xfId="0" applyNumberFormat="1" applyFont="1" applyFill="1"/>
    <xf numFmtId="3" fontId="6" fillId="0" borderId="9" xfId="1" applyNumberFormat="1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6" fillId="3" borderId="10" xfId="2" applyFont="1" applyFill="1" applyBorder="1" applyAlignment="1">
      <alignment horizontal="left"/>
    </xf>
    <xf numFmtId="3" fontId="0" fillId="3" borderId="9" xfId="0" applyNumberFormat="1" applyFont="1" applyFill="1" applyBorder="1"/>
    <xf numFmtId="164" fontId="0" fillId="3" borderId="8" xfId="0" applyNumberFormat="1" applyFont="1" applyFill="1" applyBorder="1"/>
    <xf numFmtId="0" fontId="6" fillId="4" borderId="10" xfId="2" applyFont="1" applyFill="1" applyBorder="1" applyAlignment="1">
      <alignment horizontal="left"/>
    </xf>
    <xf numFmtId="3" fontId="0" fillId="0" borderId="9" xfId="0" applyNumberFormat="1" applyFont="1" applyFill="1" applyBorder="1"/>
    <xf numFmtId="164" fontId="0" fillId="0" borderId="8" xfId="0" applyNumberFormat="1" applyFont="1" applyFill="1" applyBorder="1"/>
    <xf numFmtId="0" fontId="6" fillId="3" borderId="8" xfId="1" applyFont="1" applyFill="1" applyBorder="1"/>
    <xf numFmtId="3" fontId="5" fillId="3" borderId="11" xfId="0" applyNumberFormat="1" applyFont="1" applyFill="1" applyBorder="1"/>
    <xf numFmtId="3" fontId="5" fillId="3" borderId="8" xfId="0" applyNumberFormat="1" applyFont="1" applyFill="1" applyBorder="1"/>
    <xf numFmtId="3" fontId="6" fillId="3" borderId="9" xfId="1" applyNumberFormat="1" applyFont="1" applyFill="1" applyBorder="1" applyAlignment="1">
      <alignment horizontal="right"/>
    </xf>
    <xf numFmtId="164" fontId="6" fillId="3" borderId="8" xfId="1" applyNumberFormat="1" applyFont="1" applyFill="1" applyBorder="1" applyAlignment="1">
      <alignment horizontal="right"/>
    </xf>
    <xf numFmtId="0" fontId="6" fillId="0" borderId="8" xfId="2" applyFont="1" applyFill="1" applyBorder="1" applyAlignment="1">
      <alignment horizontal="left"/>
    </xf>
    <xf numFmtId="0" fontId="5" fillId="3" borderId="8" xfId="0" applyFont="1" applyFill="1" applyBorder="1"/>
    <xf numFmtId="0" fontId="6" fillId="0" borderId="10" xfId="2" applyFont="1" applyFill="1" applyBorder="1" applyAlignment="1">
      <alignment horizontal="left"/>
    </xf>
    <xf numFmtId="3" fontId="5" fillId="4" borderId="11" xfId="0" applyNumberFormat="1" applyFont="1" applyFill="1" applyBorder="1"/>
    <xf numFmtId="3" fontId="5" fillId="4" borderId="8" xfId="0" applyNumberFormat="1" applyFont="1" applyFill="1" applyBorder="1"/>
    <xf numFmtId="3" fontId="0" fillId="4" borderId="9" xfId="0" applyNumberFormat="1" applyFont="1" applyFill="1" applyBorder="1"/>
    <xf numFmtId="164" fontId="0" fillId="4" borderId="8" xfId="0" applyNumberFormat="1" applyFont="1" applyFill="1" applyBorder="1"/>
    <xf numFmtId="0" fontId="6" fillId="3" borderId="8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3" fontId="5" fillId="3" borderId="12" xfId="0" applyNumberFormat="1" applyFont="1" applyFill="1" applyBorder="1"/>
    <xf numFmtId="3" fontId="0" fillId="3" borderId="7" xfId="0" applyNumberFormat="1" applyFont="1" applyFill="1" applyBorder="1"/>
    <xf numFmtId="164" fontId="0" fillId="3" borderId="0" xfId="0" applyNumberFormat="1" applyFont="1" applyFill="1" applyBorder="1"/>
    <xf numFmtId="0" fontId="4" fillId="0" borderId="13" xfId="1" applyFont="1" applyFill="1" applyBorder="1" applyAlignment="1">
      <alignment horizontal="left"/>
    </xf>
    <xf numFmtId="3" fontId="1" fillId="0" borderId="14" xfId="0" applyNumberFormat="1" applyFont="1" applyFill="1" applyBorder="1"/>
    <xf numFmtId="164" fontId="1" fillId="3" borderId="14" xfId="0" applyNumberFormat="1" applyFont="1" applyFill="1" applyBorder="1"/>
    <xf numFmtId="0" fontId="4" fillId="0" borderId="0" xfId="2" applyFont="1" applyFill="1" applyBorder="1" applyAlignment="1">
      <alignment horizontal="lef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3" fontId="0" fillId="3" borderId="6" xfId="0" applyNumberFormat="1" applyFont="1" applyFill="1" applyBorder="1"/>
    <xf numFmtId="3" fontId="0" fillId="3" borderId="0" xfId="0" applyNumberFormat="1" applyFont="1" applyFill="1"/>
    <xf numFmtId="0" fontId="0" fillId="4" borderId="15" xfId="0" applyFont="1" applyFill="1" applyBorder="1"/>
    <xf numFmtId="3" fontId="0" fillId="0" borderId="6" xfId="0" applyNumberFormat="1" applyFont="1" applyFill="1" applyBorder="1"/>
    <xf numFmtId="3" fontId="0" fillId="0" borderId="0" xfId="0" applyNumberFormat="1" applyFont="1" applyFill="1"/>
    <xf numFmtId="3" fontId="0" fillId="0" borderId="7" xfId="0" applyNumberFormat="1" applyFont="1" applyFill="1" applyBorder="1"/>
    <xf numFmtId="164" fontId="0" fillId="0" borderId="0" xfId="0" applyNumberFormat="1" applyFont="1" applyFill="1" applyBorder="1"/>
    <xf numFmtId="0" fontId="0" fillId="3" borderId="16" xfId="0" applyFont="1" applyFill="1" applyBorder="1"/>
    <xf numFmtId="3" fontId="0" fillId="3" borderId="6" xfId="0" applyNumberFormat="1" applyFill="1" applyBorder="1"/>
    <xf numFmtId="3" fontId="0" fillId="3" borderId="0" xfId="0" applyNumberFormat="1" applyFill="1"/>
    <xf numFmtId="3" fontId="0" fillId="3" borderId="7" xfId="0" applyNumberFormat="1" applyFill="1" applyBorder="1"/>
    <xf numFmtId="164" fontId="0" fillId="3" borderId="0" xfId="0" applyNumberFormat="1" applyFill="1" applyBorder="1"/>
    <xf numFmtId="0" fontId="0" fillId="0" borderId="0" xfId="0" applyFont="1" applyFill="1" applyAlignment="1">
      <alignment horizontal="left"/>
    </xf>
    <xf numFmtId="0" fontId="0" fillId="3" borderId="15" xfId="0" applyFont="1" applyFill="1" applyBorder="1"/>
    <xf numFmtId="0" fontId="0" fillId="0" borderId="16" xfId="0" applyFont="1" applyFill="1" applyBorder="1"/>
    <xf numFmtId="3" fontId="0" fillId="0" borderId="7" xfId="0" applyNumberFormat="1" applyBorder="1"/>
    <xf numFmtId="0" fontId="0" fillId="3" borderId="17" xfId="0" applyFont="1" applyFill="1" applyBorder="1"/>
    <xf numFmtId="0" fontId="1" fillId="0" borderId="14" xfId="0" applyFont="1" applyBorder="1"/>
    <xf numFmtId="3" fontId="1" fillId="0" borderId="18" xfId="0" applyNumberFormat="1" applyFont="1" applyFill="1" applyBorder="1"/>
    <xf numFmtId="0" fontId="8" fillId="0" borderId="0" xfId="0" applyFont="1" applyAlignment="1">
      <alignment horizontal="left"/>
    </xf>
    <xf numFmtId="3" fontId="8" fillId="0" borderId="0" xfId="0" applyNumberFormat="1" applyFont="1"/>
    <xf numFmtId="164" fontId="8" fillId="0" borderId="0" xfId="0" applyNumberFormat="1" applyFont="1"/>
    <xf numFmtId="0" fontId="4" fillId="0" borderId="2" xfId="1" applyFont="1" applyFill="1" applyBorder="1" applyAlignment="1">
      <alignment horizontal="center" wrapText="1" shrinkToFit="1"/>
    </xf>
    <xf numFmtId="0" fontId="4" fillId="0" borderId="3" xfId="1" applyFont="1" applyFill="1" applyBorder="1" applyAlignment="1">
      <alignment horizontal="center" wrapText="1" shrinkToFit="1"/>
    </xf>
    <xf numFmtId="0" fontId="9" fillId="0" borderId="0" xfId="0" applyFont="1" applyAlignment="1">
      <alignment wrapText="1"/>
    </xf>
  </cellXfs>
  <cellStyles count="3">
    <cellStyle name="Accent1" xfId="1" builtinId="29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71" name="AutoShape 3"/>
        <xdr:cNvSpPr>
          <a:spLocks noChangeAspect="1" noChangeArrowheads="1"/>
        </xdr:cNvSpPr>
      </xdr:nvSpPr>
      <xdr:spPr bwMode="auto">
        <a:xfrm>
          <a:off x="609600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85" name="AutoShape 3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99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10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58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5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7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9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35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5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53" name="AutoShape 13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25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5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26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267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68" name="AutoShape 16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6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7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271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72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76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0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2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438150</xdr:colOff>
      <xdr:row>20</xdr:row>
      <xdr:rowOff>180975</xdr:rowOff>
    </xdr:from>
    <xdr:ext cx="171450" cy="123825"/>
    <xdr:sp macro="" textlink="">
      <xdr:nvSpPr>
        <xdr:cNvPr id="284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3905250" y="390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04" name="AutoShape 17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3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3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31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2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9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0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0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4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4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83" name="AutoShape 16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4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5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486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7" name="AutoShape 10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8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8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08" name="AutoShape 17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4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5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72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5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8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9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91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9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637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6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6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6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6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648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6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6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685" name="AutoShape 10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8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3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609600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609600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7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7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90" name="AutoShape 15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7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8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819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82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2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2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2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30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48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8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6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866" name="AutoShape 9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6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8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69" name="AutoShape 13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7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7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7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8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8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8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8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0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9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5" name="AutoShape 17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9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5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9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8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84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10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1010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10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1059" name="AutoShape 21"/>
        <xdr:cNvSpPr>
          <a:spLocks noChangeAspect="1" noChangeArrowheads="1"/>
        </xdr:cNvSpPr>
      </xdr:nvSpPr>
      <xdr:spPr bwMode="auto">
        <a:xfrm>
          <a:off x="609600" y="83232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0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1061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6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6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6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70" name="AutoShape 9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1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2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73" name="AutoShape 9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1074" name="AutoShape 9"/>
        <xdr:cNvSpPr>
          <a:spLocks noChangeAspect="1" noChangeArrowheads="1"/>
        </xdr:cNvSpPr>
      </xdr:nvSpPr>
      <xdr:spPr bwMode="auto">
        <a:xfrm>
          <a:off x="609600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75" name="AutoShape 9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1076" name="AutoShape 9"/>
        <xdr:cNvSpPr>
          <a:spLocks noChangeAspect="1" noChangeArrowheads="1"/>
        </xdr:cNvSpPr>
      </xdr:nvSpPr>
      <xdr:spPr bwMode="auto">
        <a:xfrm>
          <a:off x="359833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7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8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79" name="AutoShape 9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1080" name="AutoShape 9"/>
        <xdr:cNvSpPr>
          <a:spLocks noChangeAspect="1" noChangeArrowheads="1"/>
        </xdr:cNvSpPr>
      </xdr:nvSpPr>
      <xdr:spPr bwMode="auto">
        <a:xfrm>
          <a:off x="609600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81" name="AutoShape 9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1082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1083" name="AutoShape 30"/>
        <xdr:cNvSpPr>
          <a:spLocks noChangeAspect="1" noChangeArrowheads="1"/>
        </xdr:cNvSpPr>
      </xdr:nvSpPr>
      <xdr:spPr bwMode="auto">
        <a:xfrm>
          <a:off x="609600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1084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1085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1086" name="AutoShape 30"/>
        <xdr:cNvSpPr>
          <a:spLocks noChangeAspect="1" noChangeArrowheads="1"/>
        </xdr:cNvSpPr>
      </xdr:nvSpPr>
      <xdr:spPr bwMode="auto">
        <a:xfrm>
          <a:off x="609600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8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88" name="AutoShape 9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1089" name="AutoShape 9"/>
        <xdr:cNvSpPr>
          <a:spLocks noChangeAspect="1" noChangeArrowheads="1"/>
        </xdr:cNvSpPr>
      </xdr:nvSpPr>
      <xdr:spPr bwMode="auto">
        <a:xfrm>
          <a:off x="359833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2" name="AutoShape 9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3" name="AutoShape 9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6" name="AutoShape 9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7" name="AutoShape 9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33</xdr:row>
      <xdr:rowOff>20411</xdr:rowOff>
    </xdr:from>
    <xdr:to>
      <xdr:col>1</xdr:col>
      <xdr:colOff>165265</xdr:colOff>
      <xdr:row>33</xdr:row>
      <xdr:rowOff>144236</xdr:rowOff>
    </xdr:to>
    <xdr:sp macro="" textlink="">
      <xdr:nvSpPr>
        <xdr:cNvPr id="10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109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1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1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104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71450" cy="123825"/>
    <xdr:sp macro="" textlink="">
      <xdr:nvSpPr>
        <xdr:cNvPr id="1106" name="AutoShape 9"/>
        <xdr:cNvSpPr>
          <a:spLocks noChangeAspect="1" noChangeArrowheads="1"/>
        </xdr:cNvSpPr>
      </xdr:nvSpPr>
      <xdr:spPr bwMode="auto">
        <a:xfrm>
          <a:off x="215265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142875</xdr:rowOff>
    </xdr:from>
    <xdr:ext cx="171450" cy="123825"/>
    <xdr:sp macro="" textlink="">
      <xdr:nvSpPr>
        <xdr:cNvPr id="1107" name="AutoShape 30"/>
        <xdr:cNvSpPr>
          <a:spLocks noChangeAspect="1" noChangeArrowheads="1"/>
        </xdr:cNvSpPr>
      </xdr:nvSpPr>
      <xdr:spPr bwMode="auto">
        <a:xfrm>
          <a:off x="2152650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28575</xdr:rowOff>
    </xdr:from>
    <xdr:ext cx="171450" cy="123825"/>
    <xdr:sp macro="" textlink="">
      <xdr:nvSpPr>
        <xdr:cNvPr id="110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215265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abSelected="1" topLeftCell="A28" workbookViewId="0">
      <selection activeCell="K36" sqref="K36"/>
    </sheetView>
  </sheetViews>
  <sheetFormatPr defaultRowHeight="15" x14ac:dyDescent="0.25"/>
  <cols>
    <col min="2" max="2" width="22.85546875" customWidth="1"/>
    <col min="4" max="4" width="9" customWidth="1"/>
  </cols>
  <sheetData>
    <row r="1" spans="2:6" x14ac:dyDescent="0.25">
      <c r="B1" s="1" t="s">
        <v>0</v>
      </c>
    </row>
    <row r="2" spans="2:6" ht="15.75" thickBot="1" x14ac:dyDescent="0.3">
      <c r="B2" s="2" t="s">
        <v>43</v>
      </c>
      <c r="C2" s="3"/>
      <c r="D2" s="3"/>
      <c r="E2" s="3"/>
      <c r="F2" s="3"/>
    </row>
    <row r="3" spans="2:6" ht="16.5" thickTop="1" thickBot="1" x14ac:dyDescent="0.3">
      <c r="B3" s="4"/>
      <c r="C3" s="5"/>
      <c r="D3" s="5"/>
      <c r="E3" s="72" t="s">
        <v>1</v>
      </c>
      <c r="F3" s="73"/>
    </row>
    <row r="4" spans="2:6" ht="15.75" thickBot="1" x14ac:dyDescent="0.3">
      <c r="B4" s="6"/>
      <c r="C4" s="6">
        <v>2018</v>
      </c>
      <c r="D4" s="6">
        <v>2019</v>
      </c>
      <c r="E4" s="7" t="s">
        <v>2</v>
      </c>
      <c r="F4" s="8" t="s">
        <v>3</v>
      </c>
    </row>
    <row r="5" spans="2:6" x14ac:dyDescent="0.25">
      <c r="B5" s="9" t="s">
        <v>4</v>
      </c>
      <c r="C5" s="10">
        <v>552</v>
      </c>
      <c r="D5" s="11">
        <v>486</v>
      </c>
      <c r="E5" s="12">
        <f t="shared" ref="E5:E33" si="0">D5-C5</f>
        <v>-66</v>
      </c>
      <c r="F5" s="13">
        <f>(D5/C5)-1</f>
        <v>-0.11956521739130432</v>
      </c>
    </row>
    <row r="6" spans="2:6" x14ac:dyDescent="0.25">
      <c r="B6" s="14" t="s">
        <v>5</v>
      </c>
      <c r="C6" s="15">
        <v>4063</v>
      </c>
      <c r="D6" s="16">
        <v>3596</v>
      </c>
      <c r="E6" s="17">
        <f t="shared" si="0"/>
        <v>-467</v>
      </c>
      <c r="F6" s="18">
        <f t="shared" ref="F6:F34" si="1">(D6/C6)-1</f>
        <v>-0.1149396997292641</v>
      </c>
    </row>
    <row r="7" spans="2:6" x14ac:dyDescent="0.25">
      <c r="B7" s="19" t="s">
        <v>6</v>
      </c>
      <c r="C7" s="10">
        <v>3938</v>
      </c>
      <c r="D7" s="11">
        <v>3506</v>
      </c>
      <c r="E7" s="20">
        <f t="shared" si="0"/>
        <v>-432</v>
      </c>
      <c r="F7" s="21">
        <f t="shared" si="1"/>
        <v>-0.10970035551041135</v>
      </c>
    </row>
    <row r="8" spans="2:6" x14ac:dyDescent="0.25">
      <c r="B8" s="22" t="s">
        <v>7</v>
      </c>
      <c r="C8" s="15">
        <v>6526</v>
      </c>
      <c r="D8" s="16">
        <v>7728</v>
      </c>
      <c r="E8" s="23">
        <f t="shared" si="0"/>
        <v>1202</v>
      </c>
      <c r="F8" s="24">
        <f t="shared" si="1"/>
        <v>0.18418633159669007</v>
      </c>
    </row>
    <row r="9" spans="2:6" x14ac:dyDescent="0.25">
      <c r="B9" s="25" t="s">
        <v>8</v>
      </c>
      <c r="C9" s="26">
        <v>1090</v>
      </c>
      <c r="D9" s="27">
        <v>1047</v>
      </c>
      <c r="E9" s="28">
        <f t="shared" si="0"/>
        <v>-43</v>
      </c>
      <c r="F9" s="29">
        <f t="shared" si="1"/>
        <v>-3.94495412844037E-2</v>
      </c>
    </row>
    <row r="10" spans="2:6" x14ac:dyDescent="0.25">
      <c r="B10" s="30" t="s">
        <v>9</v>
      </c>
      <c r="C10" s="15">
        <v>2671</v>
      </c>
      <c r="D10" s="16">
        <v>2758</v>
      </c>
      <c r="E10" s="23">
        <f t="shared" si="0"/>
        <v>87</v>
      </c>
      <c r="F10" s="24">
        <f t="shared" si="1"/>
        <v>3.2572070385623375E-2</v>
      </c>
    </row>
    <row r="11" spans="2:6" x14ac:dyDescent="0.25">
      <c r="B11" s="31" t="s">
        <v>10</v>
      </c>
      <c r="C11" s="10">
        <v>1713</v>
      </c>
      <c r="D11" s="11">
        <v>1620</v>
      </c>
      <c r="E11" s="28">
        <f t="shared" si="0"/>
        <v>-93</v>
      </c>
      <c r="F11" s="29">
        <f t="shared" si="1"/>
        <v>-5.4290718038528918E-2</v>
      </c>
    </row>
    <row r="12" spans="2:6" x14ac:dyDescent="0.25">
      <c r="B12" s="30" t="s">
        <v>11</v>
      </c>
      <c r="C12" s="15">
        <v>793</v>
      </c>
      <c r="D12" s="16">
        <v>866</v>
      </c>
      <c r="E12" s="23">
        <f t="shared" si="0"/>
        <v>73</v>
      </c>
      <c r="F12" s="24">
        <f t="shared" si="1"/>
        <v>9.205548549810838E-2</v>
      </c>
    </row>
    <row r="13" spans="2:6" x14ac:dyDescent="0.25">
      <c r="B13" s="19" t="s">
        <v>12</v>
      </c>
      <c r="C13" s="10">
        <v>5446</v>
      </c>
      <c r="D13" s="11">
        <v>5414</v>
      </c>
      <c r="E13" s="20">
        <f t="shared" si="0"/>
        <v>-32</v>
      </c>
      <c r="F13" s="21">
        <f t="shared" si="1"/>
        <v>-5.875872199779697E-3</v>
      </c>
    </row>
    <row r="14" spans="2:6" x14ac:dyDescent="0.25">
      <c r="B14" s="22" t="s">
        <v>13</v>
      </c>
      <c r="C14" s="15">
        <v>6168</v>
      </c>
      <c r="D14" s="16">
        <v>6641</v>
      </c>
      <c r="E14" s="23">
        <f t="shared" si="0"/>
        <v>473</v>
      </c>
      <c r="F14" s="24">
        <f t="shared" si="1"/>
        <v>7.6686121919584904E-2</v>
      </c>
    </row>
    <row r="15" spans="2:6" x14ac:dyDescent="0.25">
      <c r="B15" s="31" t="s">
        <v>14</v>
      </c>
      <c r="C15" s="10">
        <v>1128</v>
      </c>
      <c r="D15" s="11">
        <v>957</v>
      </c>
      <c r="E15" s="20">
        <f t="shared" si="0"/>
        <v>-171</v>
      </c>
      <c r="F15" s="21">
        <f t="shared" si="1"/>
        <v>-0.15159574468085102</v>
      </c>
    </row>
    <row r="16" spans="2:6" x14ac:dyDescent="0.25">
      <c r="B16" s="14" t="s">
        <v>15</v>
      </c>
      <c r="C16" s="15">
        <v>867</v>
      </c>
      <c r="D16" s="16">
        <v>1051</v>
      </c>
      <c r="E16" s="23">
        <f t="shared" si="0"/>
        <v>184</v>
      </c>
      <c r="F16" s="24">
        <f t="shared" si="1"/>
        <v>0.21222606689734724</v>
      </c>
    </row>
    <row r="17" spans="2:6" x14ac:dyDescent="0.25">
      <c r="B17" s="19" t="s">
        <v>16</v>
      </c>
      <c r="C17" s="10">
        <v>2670</v>
      </c>
      <c r="D17" s="11">
        <v>2495</v>
      </c>
      <c r="E17" s="20">
        <f t="shared" si="0"/>
        <v>-175</v>
      </c>
      <c r="F17" s="21">
        <f t="shared" si="1"/>
        <v>-6.5543071161048738E-2</v>
      </c>
    </row>
    <row r="18" spans="2:6" x14ac:dyDescent="0.25">
      <c r="B18" s="22" t="s">
        <v>17</v>
      </c>
      <c r="C18" s="15">
        <v>128</v>
      </c>
      <c r="D18" s="16">
        <v>81</v>
      </c>
      <c r="E18" s="23">
        <f t="shared" si="0"/>
        <v>-47</v>
      </c>
      <c r="F18" s="24">
        <f t="shared" si="1"/>
        <v>-0.3671875</v>
      </c>
    </row>
    <row r="19" spans="2:6" x14ac:dyDescent="0.25">
      <c r="B19" s="19" t="s">
        <v>18</v>
      </c>
      <c r="C19" s="10">
        <v>2073</v>
      </c>
      <c r="D19" s="11">
        <v>2651</v>
      </c>
      <c r="E19" s="20">
        <f t="shared" si="0"/>
        <v>578</v>
      </c>
      <c r="F19" s="21">
        <f t="shared" si="1"/>
        <v>0.27882296189097922</v>
      </c>
    </row>
    <row r="20" spans="2:6" x14ac:dyDescent="0.25">
      <c r="B20" s="30" t="s">
        <v>19</v>
      </c>
      <c r="C20" s="15">
        <v>2495</v>
      </c>
      <c r="D20" s="16">
        <v>2267</v>
      </c>
      <c r="E20" s="23">
        <f t="shared" si="0"/>
        <v>-228</v>
      </c>
      <c r="F20" s="24">
        <f t="shared" si="1"/>
        <v>-9.1382765531062171E-2</v>
      </c>
    </row>
    <row r="21" spans="2:6" x14ac:dyDescent="0.25">
      <c r="B21" s="19" t="s">
        <v>20</v>
      </c>
      <c r="C21" s="26">
        <v>2609</v>
      </c>
      <c r="D21" s="27">
        <v>2413</v>
      </c>
      <c r="E21" s="20">
        <f t="shared" si="0"/>
        <v>-196</v>
      </c>
      <c r="F21" s="21">
        <f t="shared" si="1"/>
        <v>-7.5124568800306601E-2</v>
      </c>
    </row>
    <row r="22" spans="2:6" x14ac:dyDescent="0.25">
      <c r="B22" s="32" t="s">
        <v>21</v>
      </c>
      <c r="C22" s="33">
        <v>1943</v>
      </c>
      <c r="D22" s="34">
        <v>2095</v>
      </c>
      <c r="E22" s="35">
        <f t="shared" si="0"/>
        <v>152</v>
      </c>
      <c r="F22" s="36">
        <f t="shared" si="1"/>
        <v>7.8229541945445291E-2</v>
      </c>
    </row>
    <row r="23" spans="2:6" x14ac:dyDescent="0.25">
      <c r="B23" s="19" t="s">
        <v>22</v>
      </c>
      <c r="C23" s="26">
        <v>5511</v>
      </c>
      <c r="D23" s="27">
        <v>5250</v>
      </c>
      <c r="E23" s="20">
        <f t="shared" si="0"/>
        <v>-261</v>
      </c>
      <c r="F23" s="21">
        <f t="shared" si="1"/>
        <v>-4.7359825802939626E-2</v>
      </c>
    </row>
    <row r="24" spans="2:6" x14ac:dyDescent="0.25">
      <c r="B24" s="32" t="s">
        <v>23</v>
      </c>
      <c r="C24" s="33">
        <v>639</v>
      </c>
      <c r="D24" s="34">
        <v>429</v>
      </c>
      <c r="E24" s="35">
        <f t="shared" si="0"/>
        <v>-210</v>
      </c>
      <c r="F24" s="36">
        <f t="shared" si="1"/>
        <v>-0.32863849765258213</v>
      </c>
    </row>
    <row r="25" spans="2:6" x14ac:dyDescent="0.25">
      <c r="B25" s="19" t="s">
        <v>24</v>
      </c>
      <c r="C25" s="26">
        <v>606</v>
      </c>
      <c r="D25" s="27">
        <v>411</v>
      </c>
      <c r="E25" s="20">
        <f t="shared" si="0"/>
        <v>-195</v>
      </c>
      <c r="F25" s="21">
        <f t="shared" si="1"/>
        <v>-0.32178217821782173</v>
      </c>
    </row>
    <row r="26" spans="2:6" x14ac:dyDescent="0.25">
      <c r="B26" s="32" t="s">
        <v>25</v>
      </c>
      <c r="C26" s="33">
        <v>3071</v>
      </c>
      <c r="D26" s="34">
        <v>2879</v>
      </c>
      <c r="E26" s="35">
        <f t="shared" si="0"/>
        <v>-192</v>
      </c>
      <c r="F26" s="36">
        <f t="shared" si="1"/>
        <v>-6.2520351676978225E-2</v>
      </c>
    </row>
    <row r="27" spans="2:6" x14ac:dyDescent="0.25">
      <c r="B27" s="19" t="s">
        <v>26</v>
      </c>
      <c r="C27" s="26">
        <v>1842</v>
      </c>
      <c r="D27" s="27">
        <v>1652</v>
      </c>
      <c r="E27" s="20">
        <f t="shared" si="0"/>
        <v>-190</v>
      </c>
      <c r="F27" s="21">
        <f t="shared" si="1"/>
        <v>-0.10314875135722046</v>
      </c>
    </row>
    <row r="28" spans="2:6" x14ac:dyDescent="0.25">
      <c r="B28" s="22" t="s">
        <v>27</v>
      </c>
      <c r="C28" s="15">
        <v>2296</v>
      </c>
      <c r="D28" s="16">
        <v>2030</v>
      </c>
      <c r="E28" s="23">
        <f t="shared" si="0"/>
        <v>-266</v>
      </c>
      <c r="F28" s="24">
        <f t="shared" si="1"/>
        <v>-0.11585365853658536</v>
      </c>
    </row>
    <row r="29" spans="2:6" x14ac:dyDescent="0.25">
      <c r="B29" s="19" t="s">
        <v>28</v>
      </c>
      <c r="C29" s="10">
        <v>938</v>
      </c>
      <c r="D29" s="11">
        <v>1314</v>
      </c>
      <c r="E29" s="20">
        <f t="shared" si="0"/>
        <v>376</v>
      </c>
      <c r="F29" s="21">
        <f t="shared" si="1"/>
        <v>0.40085287846481887</v>
      </c>
    </row>
    <row r="30" spans="2:6" x14ac:dyDescent="0.25">
      <c r="B30" s="32" t="s">
        <v>29</v>
      </c>
      <c r="C30" s="33">
        <v>1615</v>
      </c>
      <c r="D30" s="34">
        <v>1500</v>
      </c>
      <c r="E30" s="35">
        <f t="shared" si="0"/>
        <v>-115</v>
      </c>
      <c r="F30" s="36">
        <f t="shared" si="1"/>
        <v>-7.1207430340557321E-2</v>
      </c>
    </row>
    <row r="31" spans="2:6" x14ac:dyDescent="0.25">
      <c r="B31" s="37" t="s">
        <v>30</v>
      </c>
      <c r="C31" s="26">
        <v>37999</v>
      </c>
      <c r="D31" s="27">
        <v>34719</v>
      </c>
      <c r="E31" s="20">
        <f t="shared" si="0"/>
        <v>-3280</v>
      </c>
      <c r="F31" s="21">
        <f t="shared" si="1"/>
        <v>-8.6318061001605328E-2</v>
      </c>
    </row>
    <row r="32" spans="2:6" x14ac:dyDescent="0.25">
      <c r="B32" s="30" t="s">
        <v>31</v>
      </c>
      <c r="C32" s="33">
        <v>33501</v>
      </c>
      <c r="D32" s="34">
        <v>29524</v>
      </c>
      <c r="E32" s="35">
        <f t="shared" si="0"/>
        <v>-3977</v>
      </c>
      <c r="F32" s="36">
        <f t="shared" si="1"/>
        <v>-0.11871287424255994</v>
      </c>
    </row>
    <row r="33" spans="2:6" ht="15.75" thickBot="1" x14ac:dyDescent="0.3">
      <c r="B33" s="38" t="s">
        <v>32</v>
      </c>
      <c r="C33" s="39">
        <v>12678</v>
      </c>
      <c r="D33" s="11">
        <v>11675</v>
      </c>
      <c r="E33" s="40">
        <f t="shared" si="0"/>
        <v>-1003</v>
      </c>
      <c r="F33" s="41">
        <f t="shared" si="1"/>
        <v>-7.9113424830414947E-2</v>
      </c>
    </row>
    <row r="34" spans="2:6" ht="15.75" thickBot="1" x14ac:dyDescent="0.3">
      <c r="B34" s="42" t="s">
        <v>33</v>
      </c>
      <c r="C34" s="43">
        <f>SUM(C5:C33)</f>
        <v>147569</v>
      </c>
      <c r="D34" s="43">
        <f>SUM(D5:D33)</f>
        <v>139055</v>
      </c>
      <c r="E34" s="43">
        <f>SUM(E5:E33)</f>
        <v>-8514</v>
      </c>
      <c r="F34" s="44">
        <f t="shared" si="1"/>
        <v>-5.7695044352133573E-2</v>
      </c>
    </row>
    <row r="35" spans="2:6" ht="15.75" thickTop="1" x14ac:dyDescent="0.25">
      <c r="B35" s="45"/>
      <c r="C35" s="46"/>
      <c r="D35" s="46"/>
      <c r="E35" s="46"/>
      <c r="F35" s="47"/>
    </row>
    <row r="36" spans="2:6" ht="15.75" thickBot="1" x14ac:dyDescent="0.3">
      <c r="B36" s="48" t="s">
        <v>44</v>
      </c>
      <c r="C36" s="3"/>
      <c r="D36" s="3"/>
      <c r="E36" s="3"/>
      <c r="F36" s="3"/>
    </row>
    <row r="37" spans="2:6" ht="16.5" thickTop="1" thickBot="1" x14ac:dyDescent="0.3">
      <c r="B37" s="4"/>
      <c r="C37" s="5"/>
      <c r="D37" s="5"/>
      <c r="E37" s="72" t="s">
        <v>1</v>
      </c>
      <c r="F37" s="73"/>
    </row>
    <row r="38" spans="2:6" ht="15.75" thickBot="1" x14ac:dyDescent="0.3">
      <c r="B38" s="6"/>
      <c r="C38" s="6">
        <v>2018</v>
      </c>
      <c r="D38" s="6">
        <v>2018</v>
      </c>
      <c r="E38" s="7" t="s">
        <v>2</v>
      </c>
      <c r="F38" s="8" t="s">
        <v>3</v>
      </c>
    </row>
    <row r="39" spans="2:6" x14ac:dyDescent="0.25">
      <c r="B39" s="49" t="s">
        <v>34</v>
      </c>
      <c r="C39" s="50">
        <v>7703</v>
      </c>
      <c r="D39" s="51">
        <v>7749</v>
      </c>
      <c r="E39" s="40">
        <f t="shared" ref="E39:E47" si="2">D39-C39</f>
        <v>46</v>
      </c>
      <c r="F39" s="41">
        <f>(D39/C39)-1</f>
        <v>5.9716993379201888E-3</v>
      </c>
    </row>
    <row r="40" spans="2:6" x14ac:dyDescent="0.25">
      <c r="B40" s="52" t="s">
        <v>35</v>
      </c>
      <c r="C40" s="53">
        <v>40669</v>
      </c>
      <c r="D40" s="54">
        <v>37214</v>
      </c>
      <c r="E40" s="55">
        <f t="shared" si="2"/>
        <v>-3455</v>
      </c>
      <c r="F40" s="56">
        <f t="shared" ref="F40:F48" si="3">(D40/C40)-1</f>
        <v>-8.4954141975460473E-2</v>
      </c>
    </row>
    <row r="41" spans="2:6" x14ac:dyDescent="0.25">
      <c r="B41" s="57" t="s">
        <v>36</v>
      </c>
      <c r="C41" s="58">
        <v>16803</v>
      </c>
      <c r="D41" s="59">
        <v>17315</v>
      </c>
      <c r="E41" s="60">
        <f t="shared" si="2"/>
        <v>512</v>
      </c>
      <c r="F41" s="61">
        <f t="shared" si="3"/>
        <v>3.0470749270963493E-2</v>
      </c>
    </row>
    <row r="42" spans="2:6" x14ac:dyDescent="0.25">
      <c r="B42" s="62" t="s">
        <v>37</v>
      </c>
      <c r="C42" s="53">
        <v>5144</v>
      </c>
      <c r="D42" s="54">
        <v>5530</v>
      </c>
      <c r="E42" s="55">
        <f t="shared" si="2"/>
        <v>386</v>
      </c>
      <c r="F42" s="56">
        <f t="shared" si="3"/>
        <v>7.5038880248833539E-2</v>
      </c>
    </row>
    <row r="43" spans="2:6" x14ac:dyDescent="0.25">
      <c r="B43" s="63" t="s">
        <v>38</v>
      </c>
      <c r="C43" s="50">
        <v>7863</v>
      </c>
      <c r="D43" s="51">
        <v>7299</v>
      </c>
      <c r="E43" s="40">
        <f t="shared" si="2"/>
        <v>-564</v>
      </c>
      <c r="F43" s="41">
        <f t="shared" si="3"/>
        <v>-7.1728347958794347E-2</v>
      </c>
    </row>
    <row r="44" spans="2:6" x14ac:dyDescent="0.25">
      <c r="B44" s="64" t="s">
        <v>39</v>
      </c>
      <c r="C44" s="53">
        <v>37439</v>
      </c>
      <c r="D44" s="54">
        <v>33030</v>
      </c>
      <c r="E44" s="55">
        <f t="shared" si="2"/>
        <v>-4409</v>
      </c>
      <c r="F44" s="56">
        <f t="shared" si="3"/>
        <v>-0.11776489756670849</v>
      </c>
    </row>
    <row r="45" spans="2:6" x14ac:dyDescent="0.25">
      <c r="B45" s="63" t="s">
        <v>40</v>
      </c>
      <c r="C45" s="50">
        <v>15207</v>
      </c>
      <c r="D45" s="51">
        <v>15647</v>
      </c>
      <c r="E45" s="40">
        <f t="shared" si="2"/>
        <v>440</v>
      </c>
      <c r="F45" s="41">
        <f t="shared" si="3"/>
        <v>2.8934043532583775E-2</v>
      </c>
    </row>
    <row r="46" spans="2:6" x14ac:dyDescent="0.25">
      <c r="B46" t="s">
        <v>5</v>
      </c>
      <c r="C46" s="15">
        <v>4063</v>
      </c>
      <c r="D46" s="16">
        <v>3596</v>
      </c>
      <c r="E46" s="65">
        <f t="shared" si="2"/>
        <v>-467</v>
      </c>
      <c r="F46" s="56">
        <f t="shared" si="3"/>
        <v>-0.1149396997292641</v>
      </c>
    </row>
    <row r="47" spans="2:6" ht="15.75" thickBot="1" x14ac:dyDescent="0.3">
      <c r="B47" s="66" t="s">
        <v>32</v>
      </c>
      <c r="C47" s="10">
        <v>12678</v>
      </c>
      <c r="D47" s="11">
        <v>11675</v>
      </c>
      <c r="E47" s="40">
        <f t="shared" si="2"/>
        <v>-1003</v>
      </c>
      <c r="F47" s="41">
        <f t="shared" si="3"/>
        <v>-7.9113424830414947E-2</v>
      </c>
    </row>
    <row r="48" spans="2:6" ht="15.75" thickBot="1" x14ac:dyDescent="0.3">
      <c r="B48" s="67" t="s">
        <v>41</v>
      </c>
      <c r="C48" s="43">
        <f>SUM(C39:C47)</f>
        <v>147569</v>
      </c>
      <c r="D48" s="43">
        <f>SUM(D39:D47)</f>
        <v>139055</v>
      </c>
      <c r="E48" s="68">
        <f>D48-C48</f>
        <v>-8514</v>
      </c>
      <c r="F48" s="44">
        <f t="shared" si="3"/>
        <v>-5.7695044352133573E-2</v>
      </c>
    </row>
    <row r="49" spans="2:6" ht="15.75" thickTop="1" x14ac:dyDescent="0.25"/>
    <row r="50" spans="2:6" x14ac:dyDescent="0.25">
      <c r="B50" s="69" t="s">
        <v>42</v>
      </c>
      <c r="C50" s="70">
        <v>39067</v>
      </c>
      <c r="D50" s="70">
        <v>40585</v>
      </c>
      <c r="E50" s="70">
        <f>D50-C50</f>
        <v>1518</v>
      </c>
      <c r="F50" s="71">
        <f>(D50/C50)-1</f>
        <v>3.885632375150383E-2</v>
      </c>
    </row>
    <row r="52" spans="2:6" ht="60.75" customHeight="1" x14ac:dyDescent="0.25">
      <c r="B52" s="74" t="s">
        <v>45</v>
      </c>
      <c r="C52" s="74"/>
      <c r="D52" s="74"/>
      <c r="E52" s="74"/>
      <c r="F52" s="74"/>
    </row>
  </sheetData>
  <mergeCells count="3">
    <mergeCell ref="E3:F3"/>
    <mergeCell ref="E37:F37"/>
    <mergeCell ref="B52:F52"/>
  </mergeCells>
  <conditionalFormatting sqref="E34:E3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{CB567649-6F74-4F7E-B402-CE0C7C9A40A6}</x14:id>
        </ext>
      </extLst>
    </cfRule>
  </conditionalFormatting>
  <conditionalFormatting sqref="E48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{81540BC9-802B-4795-B645-9B8409C9C8A6}</x14:id>
        </ext>
      </extLst>
    </cfRule>
  </conditionalFormatting>
  <conditionalFormatting sqref="E48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{B453C2F4-59DE-47FD-BBA0-13D8C55F537B}</x14:id>
        </ext>
      </extLst>
    </cfRule>
  </conditionalFormatting>
  <conditionalFormatting sqref="E39:E40 E42:E45 E47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{90B043AB-72DE-41DB-B675-69924943011C}</x14:id>
        </ext>
      </extLst>
    </cfRule>
  </conditionalFormatting>
  <conditionalFormatting sqref="E39:E47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{5B541DCE-7BE8-41F5-B97A-7CA4C4DBBEDB}</x14:id>
        </ext>
      </extLst>
    </cfRule>
  </conditionalFormatting>
  <conditionalFormatting sqref="F39:F4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{570CD991-D957-41DF-A29F-BBEF40B89B49}</x14:id>
        </ext>
      </extLst>
    </cfRule>
  </conditionalFormatting>
  <conditionalFormatting sqref="E39:E47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{24114261-9949-4767-8262-C6B7E0984462}</x14:id>
        </ext>
      </extLst>
    </cfRule>
  </conditionalFormatting>
  <conditionalFormatting sqref="F39:F4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{04C4127B-4547-4A00-BAF1-D32DFB8C2408}</x14:id>
        </ext>
      </extLst>
    </cfRule>
  </conditionalFormatting>
  <conditionalFormatting sqref="F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{0F13B54D-8891-4C76-8D07-E322305E4E94}</x14:id>
        </ext>
      </extLst>
    </cfRule>
  </conditionalFormatting>
  <conditionalFormatting sqref="F4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{002F2EBB-3541-4972-AB01-D97518106FA4}</x14:id>
        </ext>
      </extLst>
    </cfRule>
  </conditionalFormatting>
  <conditionalFormatting sqref="F39:F4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{DA8FD957-7792-4997-BA9E-5A911BFCC66F}</x14:id>
        </ext>
      </extLst>
    </cfRule>
  </conditionalFormatting>
  <conditionalFormatting sqref="E38:E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{F0E9875D-4B2B-42A9-8EA4-2B89AEB2D7E0}</x14:id>
        </ext>
      </extLst>
    </cfRule>
  </conditionalFormatting>
  <conditionalFormatting sqref="E5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{954696C5-7D88-4877-88E0-2EA03B4FAC14}</x14:id>
        </ext>
      </extLst>
    </cfRule>
  </conditionalFormatting>
  <conditionalFormatting sqref="F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{A805B7C4-5E71-40DA-A1E0-6E7B2684C9A5}</x14:id>
        </ext>
      </extLst>
    </cfRule>
  </conditionalFormatting>
  <conditionalFormatting sqref="E39:E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{4C8FFAF7-0AC2-4E6A-9503-56AB6A69DF97}</x14:id>
        </ext>
      </extLst>
    </cfRule>
  </conditionalFormatting>
  <conditionalFormatting sqref="F39:F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{9BF20E7F-CBCD-4DD8-A994-FD4DD5FB0456}</x14:id>
        </ext>
      </extLst>
    </cfRule>
  </conditionalFormatting>
  <conditionalFormatting sqref="E5:E33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{2AE8BB28-F1F0-4EBD-A760-E92CD6342B06}</x14:id>
        </ext>
      </extLst>
    </cfRule>
  </conditionalFormatting>
  <conditionalFormatting sqref="F5:F33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{2E4F531D-7A28-460E-B082-CEEE396DBCC6}</x14:id>
        </ext>
      </extLst>
    </cfRule>
  </conditionalFormatting>
  <conditionalFormatting sqref="F3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{145A6074-DE5E-49F1-81D3-4EDB0549B4DF}</x14:id>
        </ext>
      </extLst>
    </cfRule>
  </conditionalFormatting>
  <conditionalFormatting sqref="F5:F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{C57554F1-2A20-4F95-B978-CF3BAA70E0E5}</x14:id>
        </ext>
      </extLst>
    </cfRule>
  </conditionalFormatting>
  <conditionalFormatting sqref="E5:E3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{6E229905-9C99-49B2-AA4A-E7951C135E25}</x14:id>
        </ext>
      </extLst>
    </cfRule>
  </conditionalFormatting>
  <conditionalFormatting sqref="E5:E34 E39:E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{EC8D3317-6D0F-4216-98F9-7A6C7021CC31}</x14:id>
        </ext>
      </extLst>
    </cfRule>
  </conditionalFormatting>
  <conditionalFormatting sqref="F39:F50 F5:F3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{1C4C9F10-C1DF-4B55-82B9-F87F3CA9F60C}</x14:id>
        </ext>
      </extLst>
    </cfRule>
  </conditionalFormatting>
  <pageMargins left="0.7" right="0.7" top="0.75" bottom="0.75" header="0.3" footer="0.3"/>
  <ignoredErrors>
    <ignoredError sqref="C34:D34 C48:D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567649-6F74-4F7E-B402-CE0C7C9A40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E34:E35</xm:sqref>
        </x14:conditionalFormatting>
        <x14:conditionalFormatting xmlns:xm="http://schemas.microsoft.com/office/excel/2006/main">
          <x14:cfRule type="dataBar" id="{81540BC9-802B-4795-B645-9B8409C9C8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B453C2F4-59DE-47FD-BBA0-13D8C55F53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90B043AB-72DE-41DB-B675-6992494301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</xm:sqref>
        </x14:conditionalFormatting>
        <x14:conditionalFormatting xmlns:xm="http://schemas.microsoft.com/office/excel/2006/main">
          <x14:cfRule type="dataBar" id="{5B541DCE-7BE8-41F5-B97A-7CA4C4DBBE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570CD991-D957-41DF-A29F-BBEF40B89B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F39:F47</xm:sqref>
        </x14:conditionalFormatting>
        <x14:conditionalFormatting xmlns:xm="http://schemas.microsoft.com/office/excel/2006/main">
          <x14:cfRule type="dataBar" id="{24114261-9949-4767-8262-C6B7E09844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4C4127B-4547-4A00-BAF1-D32DFB8C24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F39:F47</xm:sqref>
        </x14:conditionalFormatting>
        <x14:conditionalFormatting xmlns:xm="http://schemas.microsoft.com/office/excel/2006/main">
          <x14:cfRule type="dataBar" id="{0F13B54D-8891-4C76-8D07-E322305E4E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002F2EBB-3541-4972-AB01-D97518106F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DA8FD957-7792-4997-BA9E-5A911BFCC6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0E9875D-4B2B-42A9-8EA4-2B89AEB2D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E38:E48</xm:sqref>
        </x14:conditionalFormatting>
        <x14:conditionalFormatting xmlns:xm="http://schemas.microsoft.com/office/excel/2006/main">
          <x14:cfRule type="dataBar" id="{954696C5-7D88-4877-88E0-2EA03B4FAC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E50</xm:sqref>
        </x14:conditionalFormatting>
        <x14:conditionalFormatting xmlns:xm="http://schemas.microsoft.com/office/excel/2006/main">
          <x14:cfRule type="dataBar" id="{A805B7C4-5E71-40DA-A1E0-6E7B2684C9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F50</xm:sqref>
        </x14:conditionalFormatting>
        <x14:conditionalFormatting xmlns:xm="http://schemas.microsoft.com/office/excel/2006/main">
          <x14:cfRule type="dataBar" id="{4C8FFAF7-0AC2-4E6A-9503-56AB6A69DF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E39:E50</xm:sqref>
        </x14:conditionalFormatting>
        <x14:conditionalFormatting xmlns:xm="http://schemas.microsoft.com/office/excel/2006/main">
          <x14:cfRule type="dataBar" id="{9BF20E7F-CBCD-4DD8-A994-FD4DD5FB04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</xm:sqref>
        </x14:conditionalFormatting>
        <x14:conditionalFormatting xmlns:xm="http://schemas.microsoft.com/office/excel/2006/main">
          <x14:cfRule type="dataBar" id="{2AE8BB28-F1F0-4EBD-A760-E92CD6342B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E5:E33</xm:sqref>
        </x14:conditionalFormatting>
        <x14:conditionalFormatting xmlns:xm="http://schemas.microsoft.com/office/excel/2006/main">
          <x14:cfRule type="dataBar" id="{2E4F531D-7A28-460E-B082-CEEE396DBC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F5:F33</xm:sqref>
        </x14:conditionalFormatting>
        <x14:conditionalFormatting xmlns:xm="http://schemas.microsoft.com/office/excel/2006/main">
          <x14:cfRule type="dataBar" id="{145A6074-DE5E-49F1-81D3-4EDB0549B4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F34</xm:sqref>
        </x14:conditionalFormatting>
        <x14:conditionalFormatting xmlns:xm="http://schemas.microsoft.com/office/excel/2006/main">
          <x14:cfRule type="dataBar" id="{C57554F1-2A20-4F95-B978-CF3BAA70E0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E229905-9C99-49B2-AA4A-E7951C135E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</xm:sqref>
        </x14:conditionalFormatting>
        <x14:conditionalFormatting xmlns:xm="http://schemas.microsoft.com/office/excel/2006/main">
          <x14:cfRule type="dataBar" id="{EC8D3317-6D0F-4216-98F9-7A6C7021CC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C4C9F10-C1DF-4B55-82B9-F87F3CA9F6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 F5:F34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dcterms:created xsi:type="dcterms:W3CDTF">2019-02-01T13:22:22Z</dcterms:created>
  <dcterms:modified xsi:type="dcterms:W3CDTF">2019-02-01T18:25:17Z</dcterms:modified>
</cp:coreProperties>
</file>