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0" windowWidth="19080" windowHeight="10800" activeTab="11"/>
  </bookViews>
  <sheets>
    <sheet name="Jan" sheetId="1" r:id="rId1"/>
    <sheet name="Feb" sheetId="2" r:id="rId2"/>
    <sheet name="Mar" sheetId="3" r:id="rId3"/>
    <sheet name="Apr" sheetId="4" r:id="rId4"/>
    <sheet name="Maí" sheetId="5" r:id="rId5"/>
    <sheet name="Jún" sheetId="6" r:id="rId6"/>
    <sheet name="Júl" sheetId="7" r:id="rId7"/>
    <sheet name="Ágú" sheetId="8" r:id="rId8"/>
    <sheet name="Sep" sheetId="9" r:id="rId9"/>
    <sheet name="Okt" sheetId="10" r:id="rId10"/>
    <sheet name="Nóv" sheetId="11" r:id="rId11"/>
    <sheet name="Des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<sst xmlns="http://schemas.openxmlformats.org/spreadsheetml/2006/main" count="898" uniqueCount="100">
  <si>
    <t>BROTTFARIR UM FLUGSTÖÐ LEIFS EIRÍKSSONAR</t>
  </si>
  <si>
    <t>Janúar eftir þjóðernum</t>
  </si>
  <si>
    <t>Breyting milli ára</t>
  </si>
  <si>
    <t>Fjöldi</t>
  </si>
  <si>
    <t>(%)</t>
  </si>
  <si>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</si>
  <si>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</si>
  <si>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</si>
  <si>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</si>
  <si>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</si>
  <si>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</si>
  <si>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</si>
  <si>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</si>
  <si>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</si>
  <si>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</si>
  <si>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</si>
  <si>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>Pólland</t>
  </si>
  <si>
    <t>Rússland</t>
  </si>
  <si>
    <t>Spánn</t>
  </si>
  <si>
    <t>Sviss</t>
  </si>
  <si>
    <t>Svíþjóð</t>
  </si>
  <si>
    <t>Þýskaland</t>
  </si>
  <si>
    <t>Annað</t>
  </si>
  <si>
    <t>Samtals</t>
  </si>
  <si>
    <t>Janúar eftir markaðssvæðum</t>
  </si>
  <si>
    <t>Norðurlönd</t>
  </si>
  <si>
    <t>Mið-/S-Evrópa</t>
  </si>
  <si>
    <t>Norður Ameríka</t>
  </si>
  <si>
    <t>Ísland</t>
  </si>
  <si>
    <t>Janúar</t>
  </si>
  <si>
    <t>Allir</t>
  </si>
  <si>
    <t>Erlendir gestir</t>
  </si>
  <si>
    <t>Íslendingar</t>
  </si>
  <si>
    <t>Heimild: Ferðamálastofa. Brottfarartalningar í Flugstöð Leifs Eiríkssonar.</t>
  </si>
  <si>
    <t>Febrúar eftir þjóðernum</t>
  </si>
  <si>
    <t>Janúar - febrúar eftir þjóðernum</t>
  </si>
  <si>
    <t>Febrúar eftir markaðssvæðum</t>
  </si>
  <si>
    <t>Janúar - febrúar eftir markaðssvæðum</t>
  </si>
  <si>
    <t>Febrúar</t>
  </si>
  <si>
    <t>Janúar-febrúar</t>
  </si>
  <si>
    <t>Mars</t>
  </si>
  <si>
    <t>Janúar-mars</t>
  </si>
  <si>
    <t>Mars eftir markaðssvæðum</t>
  </si>
  <si>
    <t>Mars eftir þjóðernum</t>
  </si>
  <si>
    <t>Janúar - mars eftir þjóðernum</t>
  </si>
  <si>
    <t>Janúar - mars eftir markaðssvæðum</t>
  </si>
  <si>
    <t>Apríl eftir þjóðernum</t>
  </si>
  <si>
    <t>Janúar - apríl eftir þjóðernum</t>
  </si>
  <si>
    <t>Janúar - apríl eftir markaðssvæðum</t>
  </si>
  <si>
    <t>Apríl eftir markaðssvæðum</t>
  </si>
  <si>
    <t>Apríl</t>
  </si>
  <si>
    <t>Janúar-apríl</t>
  </si>
  <si>
    <t>Maí eftir þjóðernum</t>
  </si>
  <si>
    <t>Janúar - maí eftir þjóðernum</t>
  </si>
  <si>
    <t>Maí eftir markaðssvæðum</t>
  </si>
  <si>
    <t>Janúar - maí eftir markaðssvæðum</t>
  </si>
  <si>
    <t>Maí</t>
  </si>
  <si>
    <t>Janúar-maí</t>
  </si>
  <si>
    <t>Júlí eftir þjóðernum</t>
  </si>
  <si>
    <t>Janúar - júlí eftir þjóðernum</t>
  </si>
  <si>
    <t>Júlí eftir markaðssvæðum</t>
  </si>
  <si>
    <t>Janúar - júlí eftir markaðssvæðum</t>
  </si>
  <si>
    <t>Júní eftir þjóðernum</t>
  </si>
  <si>
    <t>Janúar - júní eftir þjóðernum</t>
  </si>
  <si>
    <t>Júní eftir markaðssvæðum</t>
  </si>
  <si>
    <t>Janúar - júní eftir markaðssvæðum</t>
  </si>
  <si>
    <t>Júní</t>
  </si>
  <si>
    <t>Júlí</t>
  </si>
  <si>
    <t>Janúar-júlí</t>
  </si>
  <si>
    <t>Janúar-júní</t>
  </si>
  <si>
    <t>September eftir þjóðernum</t>
  </si>
  <si>
    <t>Janúar - september eftir þjóðernum</t>
  </si>
  <si>
    <t>September eftir markaðssvæðum</t>
  </si>
  <si>
    <t>Janúar - september eftir markaðssvæðum</t>
  </si>
  <si>
    <t>Ágúst eftir þjóðernum</t>
  </si>
  <si>
    <t>Janúar - ágúst eftir þjóðernum</t>
  </si>
  <si>
    <t>Ágúst eftir markaðssvæðum</t>
  </si>
  <si>
    <t>Janúar - ágúst eftir markaðssvæðum</t>
  </si>
  <si>
    <t>Ágúst</t>
  </si>
  <si>
    <t>Janúar-ágúst</t>
  </si>
  <si>
    <t>September</t>
  </si>
  <si>
    <t>Janúar-september</t>
  </si>
  <si>
    <t>Október eftir markaðssvæðum</t>
  </si>
  <si>
    <t>Janúar - október eftir markaðssvæðum</t>
  </si>
  <si>
    <t>Janúar - október eftir þjóðernum</t>
  </si>
  <si>
    <t>Október eftir þjóðernum</t>
  </si>
  <si>
    <t>Október</t>
  </si>
  <si>
    <t>Janúar-október</t>
  </si>
  <si>
    <t>Nóvember eftir þjóðernum</t>
  </si>
  <si>
    <t>Janúar - nóvember eftir þjóðernum</t>
  </si>
  <si>
    <t>Janúar - nóvember eftir markaðssvæðum</t>
  </si>
  <si>
    <t>Nóvember eftir markaðssvæðum</t>
  </si>
  <si>
    <t>Nóvember</t>
  </si>
  <si>
    <t>Janúar-nóvember</t>
  </si>
  <si>
    <t>Desember eftir þjóðernum</t>
  </si>
  <si>
    <t>Desember eftir markaðssvæðum</t>
  </si>
  <si>
    <t>Janúar - desember eftir þjóðernum</t>
  </si>
  <si>
    <t>Janúar - desember eftir markaðssvæðum</t>
  </si>
  <si>
    <t>Desember</t>
  </si>
  <si>
    <t>Janúar-desember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</si>
</sst>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.0"/>
    <numFmt numFmtId="165" formatCode="0.0%"/>
    <numFmt numFmtId="16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33" applyFont="1" applyFill="1" applyBorder="1" applyAlignment="1">
      <alignment horizontal="right"/>
    </xf>
    <xf numFmtId="0" fontId="10" fillId="0" borderId="10" xfId="33" applyFont="1" applyFill="1" applyBorder="1" applyAlignment="1">
      <alignment/>
    </xf>
    <xf numFmtId="0" fontId="10" fillId="0" borderId="11" xfId="33" applyFont="1" applyFill="1" applyBorder="1" applyAlignment="1">
      <alignment/>
    </xf>
    <xf numFmtId="0" fontId="10" fillId="0" borderId="11" xfId="33" applyFont="1" applyFill="1" applyBorder="1" applyAlignment="1">
      <alignment horizontal="right"/>
    </xf>
    <xf numFmtId="0" fontId="11" fillId="33" borderId="0" xfId="56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11" fillId="0" borderId="0" xfId="56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1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6" fillId="33" borderId="12" xfId="33" applyFont="1" applyFill="1" applyBorder="1" applyAlignment="1">
      <alignment horizontal="left"/>
    </xf>
    <xf numFmtId="3" fontId="46" fillId="33" borderId="12" xfId="33" applyNumberFormat="1" applyFont="1" applyFill="1" applyBorder="1" applyAlignment="1">
      <alignment/>
    </xf>
    <xf numFmtId="164" fontId="46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1" fillId="0" borderId="10" xfId="33" applyFont="1" applyFill="1" applyBorder="1" applyAlignment="1">
      <alignment horizontal="right"/>
    </xf>
    <xf numFmtId="0" fontId="11" fillId="0" borderId="11" xfId="33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7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33" applyFont="1" applyFill="1" applyBorder="1" applyAlignment="1">
      <alignment horizontal="right"/>
    </xf>
    <xf numFmtId="0" fontId="10" fillId="0" borderId="10" xfId="33" applyFont="1" applyFill="1" applyBorder="1" applyAlignment="1">
      <alignment/>
    </xf>
    <xf numFmtId="0" fontId="10" fillId="0" borderId="11" xfId="33" applyFont="1" applyFill="1" applyBorder="1" applyAlignment="1">
      <alignment/>
    </xf>
    <xf numFmtId="0" fontId="10" fillId="0" borderId="11" xfId="33" applyFont="1" applyFill="1" applyBorder="1" applyAlignment="1">
      <alignment horizontal="right"/>
    </xf>
    <xf numFmtId="0" fontId="11" fillId="33" borderId="0" xfId="56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11" fillId="0" borderId="0" xfId="56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1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6" fillId="33" borderId="12" xfId="33" applyFont="1" applyFill="1" applyBorder="1" applyAlignment="1">
      <alignment horizontal="left"/>
    </xf>
    <xf numFmtId="3" fontId="46" fillId="33" borderId="12" xfId="33" applyNumberFormat="1" applyFont="1" applyFill="1" applyBorder="1" applyAlignment="1">
      <alignment/>
    </xf>
    <xf numFmtId="164" fontId="46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7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61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13" xfId="33" applyFont="1" applyFill="1" applyBorder="1" applyAlignment="1">
      <alignment horizontal="center" wrapText="1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3" xfId="56"/>
    <cellStyle name="Normal 4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</a:t>
            </a:r>
          </a:p>
        </c:rich>
      </c:tx>
      <c:layout>
        <c:manualLayout>
          <c:xMode val="factor"/>
          <c:yMode val="factor"/>
          <c:x val="-0.005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965"/>
          <c:w val="0.770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Jan!$C$53:$E$53</c:f>
              <c:numCache/>
            </c:numRef>
          </c:val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Jan!$C$54:$E$54</c:f>
              <c:numCache/>
            </c:numRef>
          </c:val>
        </c:ser>
        <c:gapWidth val="100"/>
        <c:axId val="38000685"/>
        <c:axId val="6461846"/>
      </c:barChart>
      <c:catAx>
        <c:axId val="3800068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</c:scaling>
        <c:axPos val="l"/>
        <c:delete val="1"/>
        <c:majorTickMark val="out"/>
        <c:minorTickMark val="none"/>
        <c:tickLblPos val="nextTo"/>
        <c:crossAx val="38000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"/>
          <c:w val="0.13775"/>
          <c:h val="0.1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júní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62"/>
          <c:w val="0.780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Jún!$C$52:$E$52</c:f>
              <c:strCache/>
            </c:strRef>
          </c:cat>
          <c:val>
            <c:numRef>
              <c:f>Jún!$C$53:$E$53</c:f>
              <c:numCache/>
            </c:numRef>
          </c:val>
        </c:ser>
        <c:ser>
          <c:idx val="1"/>
          <c:order val="1"/>
          <c:tx>
            <c:strRef>
              <c:f>Jún!$B$54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Jún!$C$52:$E$52</c:f>
              <c:strCache/>
            </c:strRef>
          </c:cat>
          <c:val>
            <c:numRef>
              <c:f>Jún!$C$54:$E$54</c:f>
              <c:numCache/>
            </c:numRef>
          </c:val>
        </c:ser>
        <c:gapWidth val="100"/>
        <c:axId val="8749975"/>
        <c:axId val="11640912"/>
      </c:barChart>
      <c:catAx>
        <c:axId val="874997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</c:scaling>
        <c:axPos val="l"/>
        <c:delete val="1"/>
        <c:majorTickMark val="out"/>
        <c:minorTickMark val="none"/>
        <c:tickLblPos val="nextTo"/>
        <c:crossAx val="8749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75"/>
          <c:y val="0.47075"/>
          <c:w val="0.1377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júní</a:t>
            </a:r>
          </a:p>
        </c:rich>
      </c:tx>
      <c:layout>
        <c:manualLayout>
          <c:xMode val="factor"/>
          <c:yMode val="factor"/>
          <c:x val="-0.005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21975"/>
          <c:w val="0.780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Jún!$C$57:$E$57</c:f>
              <c:strCache/>
            </c:strRef>
          </c:cat>
          <c:val>
            <c:numRef>
              <c:f>Jún!$C$58:$E$58</c:f>
              <c:numCache/>
            </c:numRef>
          </c:val>
        </c:ser>
        <c:ser>
          <c:idx val="1"/>
          <c:order val="1"/>
          <c:tx>
            <c:strRef>
              <c:f>Jún!$B$59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Jún!$C$57:$E$57</c:f>
              <c:strCache/>
            </c:strRef>
          </c:cat>
          <c:val>
            <c:numRef>
              <c:f>Jún!$C$59:$E$59</c:f>
              <c:numCache/>
            </c:numRef>
          </c:val>
        </c:ser>
        <c:gapWidth val="100"/>
        <c:axId val="37659345"/>
        <c:axId val="3389786"/>
      </c:barChart>
      <c:catAx>
        <c:axId val="3765934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9786"/>
        <c:crosses val="autoZero"/>
        <c:auto val="1"/>
        <c:lblOffset val="100"/>
        <c:tickLblSkip val="1"/>
        <c:noMultiLvlLbl val="0"/>
      </c:catAx>
      <c:valAx>
        <c:axId val="3389786"/>
        <c:scaling>
          <c:orientation val="minMax"/>
        </c:scaling>
        <c:axPos val="l"/>
        <c:delete val="1"/>
        <c:majorTickMark val="out"/>
        <c:minorTickMark val="none"/>
        <c:tickLblPos val="nextTo"/>
        <c:crossAx val="37659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075"/>
          <c:w val="0.1377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júlí</a:t>
            </a:r>
          </a:p>
        </c:rich>
      </c:tx>
      <c:layout>
        <c:manualLayout>
          <c:xMode val="factor"/>
          <c:yMode val="factor"/>
          <c:x val="-0.005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62"/>
          <c:w val="0.780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Júl!$C$52:$E$52</c:f>
              <c:strCache/>
            </c:strRef>
          </c:cat>
          <c:val>
            <c:numRef>
              <c:f>Júl!$C$53:$E$53</c:f>
              <c:numCache/>
            </c:numRef>
          </c:val>
        </c:ser>
        <c:ser>
          <c:idx val="1"/>
          <c:order val="1"/>
          <c:tx>
            <c:strRef>
              <c:f>Júl!$B$54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Júl!$C$52:$E$52</c:f>
              <c:strCache/>
            </c:strRef>
          </c:cat>
          <c:val>
            <c:numRef>
              <c:f>Júl!$C$54:$E$54</c:f>
              <c:numCache/>
            </c:numRef>
          </c:val>
        </c:ser>
        <c:gapWidth val="100"/>
        <c:axId val="30508075"/>
        <c:axId val="6137220"/>
      </c:barChart>
      <c:catAx>
        <c:axId val="3050807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7220"/>
        <c:crosses val="autoZero"/>
        <c:auto val="1"/>
        <c:lblOffset val="100"/>
        <c:tickLblSkip val="1"/>
        <c:noMultiLvlLbl val="0"/>
      </c:catAx>
      <c:valAx>
        <c:axId val="6137220"/>
        <c:scaling>
          <c:orientation val="minMax"/>
        </c:scaling>
        <c:axPos val="l"/>
        <c:delete val="1"/>
        <c:majorTickMark val="out"/>
        <c:minorTickMark val="none"/>
        <c:tickLblPos val="nextTo"/>
        <c:crossAx val="3050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075"/>
          <c:w val="0.1377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34525"/>
          <c:w val="0.801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Júl!$C$57:$E$57</c:f>
              <c:strCache/>
            </c:strRef>
          </c:cat>
          <c:val>
            <c:numRef>
              <c:f>Júl!$C$58:$E$58</c:f>
              <c:numCache/>
            </c:numRef>
          </c:val>
        </c:ser>
        <c:ser>
          <c:idx val="1"/>
          <c:order val="1"/>
          <c:tx>
            <c:strRef>
              <c:f>Júl!$B$59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Júl!$C$57:$E$57</c:f>
              <c:strCache/>
            </c:strRef>
          </c:cat>
          <c:val>
            <c:numRef>
              <c:f>Júl!$C$59:$E$59</c:f>
              <c:numCache/>
            </c:numRef>
          </c:val>
        </c:ser>
        <c:gapWidth val="100"/>
        <c:axId val="55234981"/>
        <c:axId val="27352782"/>
      </c:barChart>
      <c:catAx>
        <c:axId val="552349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</c:scaling>
        <c:axPos val="l"/>
        <c:delete val="1"/>
        <c:majorTickMark val="out"/>
        <c:minorTickMark val="none"/>
        <c:tickLblPos val="nextTo"/>
        <c:crossAx val="5523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0725"/>
          <c:w val="0.1377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ágúst
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241"/>
          <c:w val="0.780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Ágú!$C$52:$E$52</c:f>
              <c:strCache/>
            </c:strRef>
          </c:cat>
          <c:val>
            <c:numRef>
              <c:f>Ágú!$C$53:$E$53</c:f>
              <c:numCache/>
            </c:numRef>
          </c:val>
        </c:ser>
        <c:ser>
          <c:idx val="1"/>
          <c:order val="1"/>
          <c:tx>
            <c:strRef>
              <c:f>Ágú!$B$54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Ágú!$C$52:$E$52</c:f>
              <c:strCache/>
            </c:strRef>
          </c:cat>
          <c:val>
            <c:numRef>
              <c:f>Ágú!$C$54:$E$54</c:f>
              <c:numCache/>
            </c:numRef>
          </c:val>
        </c:ser>
        <c:gapWidth val="100"/>
        <c:axId val="44848447"/>
        <c:axId val="982840"/>
      </c:barChart>
      <c:catAx>
        <c:axId val="4484844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2840"/>
        <c:crosses val="autoZero"/>
        <c:auto val="1"/>
        <c:lblOffset val="100"/>
        <c:tickLblSkip val="1"/>
        <c:noMultiLvlLbl val="0"/>
      </c:catAx>
      <c:valAx>
        <c:axId val="982840"/>
        <c:scaling>
          <c:orientation val="minMax"/>
        </c:scaling>
        <c:axPos val="l"/>
        <c:delete val="1"/>
        <c:majorTickMark val="out"/>
        <c:minorTickMark val="none"/>
        <c:tickLblPos val="nextTo"/>
        <c:crossAx val="44848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5125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ágúst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88"/>
          <c:w val="0.780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Ágú!$C$57:$E$57</c:f>
              <c:strCache/>
            </c:strRef>
          </c:cat>
          <c:val>
            <c:numRef>
              <c:f>Ágú!$C$58:$E$58</c:f>
              <c:numCache/>
            </c:numRef>
          </c:val>
        </c:ser>
        <c:ser>
          <c:idx val="1"/>
          <c:order val="1"/>
          <c:tx>
            <c:strRef>
              <c:f>Ágú!$B$59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Ágú!$C$57:$E$57</c:f>
              <c:strCache/>
            </c:strRef>
          </c:cat>
          <c:val>
            <c:numRef>
              <c:f>Ágú!$C$59:$E$59</c:f>
              <c:numCache/>
            </c:numRef>
          </c:val>
        </c:ser>
        <c:gapWidth val="100"/>
        <c:axId val="8845561"/>
        <c:axId val="12501186"/>
      </c:barChart>
      <c:catAx>
        <c:axId val="884556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01186"/>
        <c:crosses val="autoZero"/>
        <c:auto val="1"/>
        <c:lblOffset val="100"/>
        <c:tickLblSkip val="1"/>
        <c:noMultiLvlLbl val="0"/>
      </c:catAx>
      <c:valAx>
        <c:axId val="12501186"/>
        <c:scaling>
          <c:orientation val="minMax"/>
        </c:scaling>
        <c:axPos val="l"/>
        <c:delete val="1"/>
        <c:majorTickMark val="out"/>
        <c:minorTickMark val="none"/>
        <c:tickLblPos val="nextTo"/>
        <c:crossAx val="884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3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september</a:t>
            </a:r>
          </a:p>
        </c:rich>
      </c:tx>
      <c:layout>
        <c:manualLayout>
          <c:xMode val="factor"/>
          <c:yMode val="factor"/>
          <c:x val="-0.005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62"/>
          <c:w val="0.776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Sep!$C$52:$E$52</c:f>
              <c:strCache/>
            </c:strRef>
          </c:cat>
          <c:val>
            <c:numRef>
              <c:f>Sep!$C$53:$E$53</c:f>
              <c:numCache/>
            </c:numRef>
          </c:val>
        </c:ser>
        <c:ser>
          <c:idx val="1"/>
          <c:order val="1"/>
          <c:tx>
            <c:strRef>
              <c:f>Sep!$B$54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Sep!$C$52:$E$52</c:f>
              <c:strCache/>
            </c:strRef>
          </c:cat>
          <c:val>
            <c:numRef>
              <c:f>Sep!$C$54:$E$54</c:f>
              <c:numCache/>
            </c:numRef>
          </c:val>
        </c:ser>
        <c:gapWidth val="99"/>
        <c:axId val="45401811"/>
        <c:axId val="5963116"/>
      </c:barChart>
      <c:catAx>
        <c:axId val="454018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</c:scaling>
        <c:axPos val="l"/>
        <c:delete val="1"/>
        <c:majorTickMark val="out"/>
        <c:minorTickMark val="none"/>
        <c:tickLblPos val="nextTo"/>
        <c:crossAx val="4540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075"/>
          <c:w val="0.138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janúar-september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2175"/>
          <c:w val="0.782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Sep!$C$57:$E$57</c:f>
              <c:strCache/>
            </c:strRef>
          </c:cat>
          <c:val>
            <c:numRef>
              <c:f>Sep!$C$58:$E$58</c:f>
              <c:numCache/>
            </c:numRef>
          </c:val>
        </c:ser>
        <c:ser>
          <c:idx val="1"/>
          <c:order val="1"/>
          <c:tx>
            <c:strRef>
              <c:f>Sep!$B$59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Sep!$C$57:$E$57</c:f>
              <c:strCache/>
            </c:strRef>
          </c:cat>
          <c:val>
            <c:numRef>
              <c:f>Sep!$C$59:$E$59</c:f>
              <c:numCache/>
            </c:numRef>
          </c:val>
        </c:ser>
        <c:gapWidth val="100"/>
        <c:axId val="53668045"/>
        <c:axId val="13250358"/>
      </c:barChart>
      <c:catAx>
        <c:axId val="5366804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</c:scaling>
        <c:axPos val="l"/>
        <c:delete val="1"/>
        <c:majorTickMark val="out"/>
        <c:minorTickMark val="none"/>
        <c:tickLblPos val="nextTo"/>
        <c:crossAx val="53668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075"/>
          <c:w val="0.138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 í október
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465"/>
          <c:w val="0.776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Okt!$C$52:$E$52</c:f>
              <c:strCache/>
            </c:strRef>
          </c:cat>
          <c:val>
            <c:numRef>
              <c:f>Okt!$C$53:$E$53</c:f>
              <c:numCache/>
            </c:numRef>
          </c:val>
        </c:ser>
        <c:ser>
          <c:idx val="1"/>
          <c:order val="1"/>
          <c:tx>
            <c:strRef>
              <c:f>Okt!$B$54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Okt!$C$52:$E$52</c:f>
              <c:strCache/>
            </c:strRef>
          </c:cat>
          <c:val>
            <c:numRef>
              <c:f>Okt!$C$54:$E$54</c:f>
              <c:numCache/>
            </c:numRef>
          </c:val>
        </c:ser>
        <c:gapWidth val="100"/>
        <c:axId val="52144359"/>
        <c:axId val="66646048"/>
      </c:barChart>
      <c:catAx>
        <c:axId val="5214435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46048"/>
        <c:crosses val="autoZero"/>
        <c:auto val="1"/>
        <c:lblOffset val="100"/>
        <c:tickLblSkip val="1"/>
        <c:noMultiLvlLbl val="0"/>
      </c:catAx>
      <c:valAx>
        <c:axId val="66646048"/>
        <c:scaling>
          <c:orientation val="minMax"/>
        </c:scaling>
        <c:axPos val="l"/>
        <c:delete val="1"/>
        <c:majorTickMark val="out"/>
        <c:minorTickMark val="none"/>
        <c:tickLblPos val="nextTo"/>
        <c:crossAx val="52144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51275"/>
          <c:w val="0.138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janúar-október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615"/>
          <c:w val="0.7762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Okt!$C$57:$E$57</c:f>
              <c:strCache/>
            </c:strRef>
          </c:cat>
          <c:val>
            <c:numRef>
              <c:f>Okt!$C$58:$E$58</c:f>
              <c:numCache/>
            </c:numRef>
          </c:val>
        </c:ser>
        <c:ser>
          <c:idx val="1"/>
          <c:order val="1"/>
          <c:tx>
            <c:strRef>
              <c:f>Okt!$B$59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Okt!$C$57:$E$57</c:f>
              <c:strCache/>
            </c:strRef>
          </c:cat>
          <c:val>
            <c:numRef>
              <c:f>Okt!$C$59:$E$59</c:f>
              <c:numCache/>
            </c:numRef>
          </c:val>
        </c:ser>
        <c:gapWidth val="101"/>
        <c:axId val="62943521"/>
        <c:axId val="29620778"/>
      </c:barChart>
      <c:catAx>
        <c:axId val="6294352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20778"/>
        <c:crosses val="autoZero"/>
        <c:auto val="1"/>
        <c:lblOffset val="100"/>
        <c:tickLblSkip val="1"/>
        <c:noMultiLvlLbl val="0"/>
      </c:catAx>
      <c:valAx>
        <c:axId val="29620778"/>
        <c:scaling>
          <c:orientation val="minMax"/>
        </c:scaling>
        <c:axPos val="l"/>
        <c:delete val="1"/>
        <c:majorTickMark val="out"/>
        <c:minorTickMark val="none"/>
        <c:tickLblPos val="nextTo"/>
        <c:crossAx val="62943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275"/>
          <c:w val="0.1387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 og febrúar</a:t>
            </a:r>
          </a:p>
        </c:rich>
      </c:tx>
      <c:layout>
        <c:manualLayout>
          <c:xMode val="factor"/>
          <c:yMode val="factor"/>
          <c:x val="-0.0027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21675"/>
          <c:w val="0.851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'[1]Feb'!$B$58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'[1]Feb'!$C$57:$E$57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'[1]Feb'!$C$58:$E$58</c:f>
              <c:numCache>
                <c:ptCount val="3"/>
                <c:pt idx="0">
                  <c:v>145911</c:v>
                </c:pt>
                <c:pt idx="1">
                  <c:v>99099</c:v>
                </c:pt>
                <c:pt idx="2">
                  <c:v>46812</c:v>
                </c:pt>
              </c:numCache>
            </c:numRef>
          </c:val>
        </c:ser>
        <c:ser>
          <c:idx val="1"/>
          <c:order val="1"/>
          <c:tx>
            <c:strRef>
              <c:f>'[1]Feb'!$B$59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'[1]Feb'!$C$57:$E$57</c:f>
              <c:strCache>
                <c:ptCount val="3"/>
                <c:pt idx="0">
                  <c:v>Allir</c:v>
                </c:pt>
                <c:pt idx="1">
                  <c:v>Erlendir gestir</c:v>
                </c:pt>
                <c:pt idx="2">
                  <c:v>Íslendingar</c:v>
                </c:pt>
              </c:strCache>
            </c:strRef>
          </c:cat>
          <c:val>
            <c:numRef>
              <c:f>'[1]Feb'!$C$59:$E$59</c:f>
              <c:numCache>
                <c:ptCount val="3"/>
                <c:pt idx="0">
                  <c:v>183967</c:v>
                </c:pt>
                <c:pt idx="1">
                  <c:v>133237</c:v>
                </c:pt>
                <c:pt idx="2">
                  <c:v>50730</c:v>
                </c:pt>
              </c:numCache>
            </c:numRef>
          </c:val>
        </c:ser>
        <c:gapWidth val="100"/>
        <c:axId val="58156615"/>
        <c:axId val="53647488"/>
      </c:barChart>
      <c:catAx>
        <c:axId val="5815661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</c:scaling>
        <c:axPos val="l"/>
        <c:delete val="1"/>
        <c:majorTickMark val="out"/>
        <c:minorTickMark val="none"/>
        <c:tickLblPos val="nextTo"/>
        <c:crossAx val="58156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nóvember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6275"/>
          <c:w val="0.94275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Nóv!$C$52:$E$52</c:f>
              <c:strCache/>
            </c:strRef>
          </c:cat>
          <c:val>
            <c:numRef>
              <c:f>Nóv!$C$53:$E$53</c:f>
              <c:numCache/>
            </c:numRef>
          </c:val>
        </c:ser>
        <c:ser>
          <c:idx val="1"/>
          <c:order val="1"/>
          <c:tx>
            <c:strRef>
              <c:f>Nóv!$B$54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Nóv!$C$52:$E$52</c:f>
              <c:strCache/>
            </c:strRef>
          </c:cat>
          <c:val>
            <c:numRef>
              <c:f>Nóv!$C$54:$E$54</c:f>
              <c:numCache/>
            </c:numRef>
          </c:val>
        </c:ser>
        <c:overlap val="-27"/>
        <c:gapWidth val="102"/>
        <c:axId val="65260411"/>
        <c:axId val="50472788"/>
      </c:bar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472788"/>
        <c:crosses val="autoZero"/>
        <c:auto val="1"/>
        <c:lblOffset val="100"/>
        <c:tickLblSkip val="1"/>
        <c:noMultiLvlLbl val="0"/>
      </c:catAx>
      <c:valAx>
        <c:axId val="50472788"/>
        <c:scaling>
          <c:orientation val="minMax"/>
        </c:scaling>
        <c:axPos val="l"/>
        <c:delete val="1"/>
        <c:majorTickMark val="out"/>
        <c:minorTickMark val="none"/>
        <c:tickLblPos val="nextTo"/>
        <c:crossAx val="65260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75"/>
          <c:y val="0.901"/>
          <c:w val="0.255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janúar-nóvember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275"/>
          <c:w val="0.94225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Nóv!$B$58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Nóv!$C$57:$E$57</c:f>
              <c:strCache/>
            </c:strRef>
          </c:cat>
          <c:val>
            <c:numRef>
              <c:f>Nóv!$C$58:$E$58</c:f>
              <c:numCache/>
            </c:numRef>
          </c:val>
        </c:ser>
        <c:ser>
          <c:idx val="1"/>
          <c:order val="1"/>
          <c:tx>
            <c:strRef>
              <c:f>Nóv!$B$59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Nóv!$C$57:$E$57</c:f>
              <c:strCache/>
            </c:strRef>
          </c:cat>
          <c:val>
            <c:numRef>
              <c:f>Nóv!$C$59:$E$59</c:f>
              <c:numCache/>
            </c:numRef>
          </c:val>
        </c:ser>
        <c:overlap val="-18"/>
        <c:gapWidth val="91"/>
        <c:axId val="51601909"/>
        <c:axId val="61763998"/>
      </c:bar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763998"/>
        <c:crosses val="autoZero"/>
        <c:auto val="1"/>
        <c:lblOffset val="100"/>
        <c:tickLblSkip val="1"/>
        <c:noMultiLvlLbl val="0"/>
      </c:catAx>
      <c:valAx>
        <c:axId val="61763998"/>
        <c:scaling>
          <c:orientation val="minMax"/>
        </c:scaling>
        <c:axPos val="l"/>
        <c:delete val="1"/>
        <c:majorTickMark val="out"/>
        <c:minorTickMark val="none"/>
        <c:tickLblPos val="nextTo"/>
        <c:crossAx val="516019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01"/>
          <c:w val="0.257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desember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6275"/>
          <c:w val="0.94275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Des!$C$52:$E$52</c:f>
              <c:strCache/>
            </c:strRef>
          </c:cat>
          <c:val>
            <c:numRef>
              <c:f>Des!$C$53:$E$53</c:f>
              <c:numCache/>
            </c:numRef>
          </c:val>
        </c:ser>
        <c:ser>
          <c:idx val="1"/>
          <c:order val="1"/>
          <c:tx>
            <c:strRef>
              <c:f>Des!$B$54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Des!$C$52:$E$52</c:f>
              <c:strCache/>
            </c:strRef>
          </c:cat>
          <c:val>
            <c:numRef>
              <c:f>Des!$C$54:$E$54</c:f>
              <c:numCache/>
            </c:numRef>
          </c:val>
        </c:ser>
        <c:overlap val="-27"/>
        <c:gapWidth val="100"/>
        <c:axId val="19005071"/>
        <c:axId val="36827912"/>
      </c:bar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27912"/>
        <c:crosses val="autoZero"/>
        <c:auto val="1"/>
        <c:lblOffset val="100"/>
        <c:tickLblSkip val="1"/>
        <c:noMultiLvlLbl val="0"/>
      </c:catAx>
      <c:valAx>
        <c:axId val="36827912"/>
        <c:scaling>
          <c:orientation val="minMax"/>
        </c:scaling>
        <c:axPos val="l"/>
        <c:delete val="1"/>
        <c:majorTickMark val="out"/>
        <c:minorTickMark val="none"/>
        <c:tickLblPos val="nextTo"/>
        <c:crossAx val="190050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075"/>
          <c:y val="0.901"/>
          <c:w val="0.255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2016 versus 2015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275"/>
          <c:w val="0.94225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Des!$C$57:$E$57</c:f>
              <c:strCache/>
            </c:strRef>
          </c:cat>
          <c:val>
            <c:numRef>
              <c:f>Des!$C$58:$E$58</c:f>
              <c:numCache/>
            </c:numRef>
          </c:val>
        </c:ser>
        <c:ser>
          <c:idx val="1"/>
          <c:order val="1"/>
          <c:tx>
            <c:strRef>
              <c:f>Des!$B$59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Des!$C$57:$E$57</c:f>
              <c:strCache/>
            </c:strRef>
          </c:cat>
          <c:val>
            <c:numRef>
              <c:f>Des!$C$59:$E$59</c:f>
              <c:numCache/>
            </c:numRef>
          </c:val>
        </c:ser>
        <c:overlap val="-27"/>
        <c:gapWidth val="100"/>
        <c:axId val="63015753"/>
        <c:axId val="30270866"/>
      </c:bar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</c:scaling>
        <c:axPos val="l"/>
        <c:delete val="1"/>
        <c:majorTickMark val="out"/>
        <c:minorTickMark val="none"/>
        <c:tickLblPos val="nextTo"/>
        <c:crossAx val="63015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25"/>
          <c:y val="0.901"/>
          <c:w val="0.257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8925"/>
          <c:w val="0.841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Feb!$C$53:$E$53</c:f>
              <c:numCache/>
            </c:numRef>
          </c:val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Feb!$C$54:$E$54</c:f>
              <c:numCache/>
            </c:numRef>
          </c:val>
        </c:ser>
        <c:gapWidth val="99"/>
        <c:axId val="13065345"/>
        <c:axId val="50479242"/>
      </c:barChart>
      <c:catAx>
        <c:axId val="130653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delete val="1"/>
        <c:majorTickMark val="out"/>
        <c:minorTickMark val="none"/>
        <c:tickLblPos val="nextTo"/>
        <c:crossAx val="13065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085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8925"/>
          <c:w val="0.842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Mar!$C$52:$E$52</c:f>
              <c:strCache/>
            </c:strRef>
          </c:cat>
          <c:val>
            <c:numRef>
              <c:f>Mar!$C$53:$E$53</c:f>
              <c:numCache/>
            </c:numRef>
          </c:val>
        </c:ser>
        <c:ser>
          <c:idx val="1"/>
          <c:order val="1"/>
          <c:tx>
            <c:strRef>
              <c:f>Mar!$B$54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Mar!$C$52:$E$52</c:f>
              <c:strCache/>
            </c:strRef>
          </c:cat>
          <c:val>
            <c:numRef>
              <c:f>Mar!$C$54:$E$54</c:f>
              <c:numCache/>
            </c:numRef>
          </c:val>
        </c:ser>
        <c:gapWidth val="100"/>
        <c:axId val="51659995"/>
        <c:axId val="62286772"/>
      </c:barChart>
      <c:catAx>
        <c:axId val="516599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l"/>
        <c:delete val="1"/>
        <c:majorTickMark val="out"/>
        <c:minorTickMark val="none"/>
        <c:tickLblPos val="nextTo"/>
        <c:crossAx val="51659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085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975"/>
          <c:w val="0.852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Mar!$C$57:$E$57</c:f>
              <c:strCache/>
            </c:strRef>
          </c:cat>
          <c:val>
            <c:numRef>
              <c:f>Mar!$C$58:$E$58</c:f>
              <c:numCache/>
            </c:numRef>
          </c:val>
        </c:ser>
        <c:ser>
          <c:idx val="1"/>
          <c:order val="1"/>
          <c:tx>
            <c:strRef>
              <c:f>Mar!$B$59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Mar!$C$57:$E$57</c:f>
              <c:strCache/>
            </c:strRef>
          </c:cat>
          <c:val>
            <c:numRef>
              <c:f>Mar!$C$59:$E$59</c:f>
              <c:numCache/>
            </c:numRef>
          </c:val>
        </c:ser>
        <c:gapWidth val="100"/>
        <c:axId val="23710037"/>
        <c:axId val="12063742"/>
      </c:barChart>
      <c:catAx>
        <c:axId val="237100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delete val="1"/>
        <c:majorTickMark val="out"/>
        <c:minorTickMark val="none"/>
        <c:tickLblPos val="nextTo"/>
        <c:crossAx val="23710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085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1975"/>
          <c:w val="0.851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Apr!$C$52:$E$52</c:f>
              <c:strCache/>
            </c:strRef>
          </c:cat>
          <c:val>
            <c:numRef>
              <c:f>Apr!$C$53:$E$53</c:f>
              <c:numCache/>
            </c:numRef>
          </c:val>
        </c:ser>
        <c:ser>
          <c:idx val="1"/>
          <c:order val="1"/>
          <c:tx>
            <c:strRef>
              <c:f>Apr!$B$54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Apr!$C$52:$E$52</c:f>
              <c:strCache/>
            </c:strRef>
          </c:cat>
          <c:val>
            <c:numRef>
              <c:f>Apr!$C$54:$E$54</c:f>
              <c:numCache/>
            </c:numRef>
          </c:val>
        </c:ser>
        <c:gapWidth val="100"/>
        <c:axId val="41464815"/>
        <c:axId val="37639016"/>
      </c:barChart>
      <c:catAx>
        <c:axId val="414648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9016"/>
        <c:crosses val="autoZero"/>
        <c:auto val="1"/>
        <c:lblOffset val="100"/>
        <c:tickLblSkip val="1"/>
        <c:noMultiLvlLbl val="0"/>
      </c:catAx>
      <c:valAx>
        <c:axId val="37639016"/>
        <c:scaling>
          <c:orientation val="minMax"/>
        </c:scaling>
        <c:axPos val="l"/>
        <c:delete val="1"/>
        <c:majorTickMark val="out"/>
        <c:minorTickMark val="none"/>
        <c:tickLblPos val="nextTo"/>
        <c:crossAx val="41464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4085"/>
          <c:w val="0.138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2115"/>
          <c:w val="0.852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Apr!$C$57:$E$57</c:f>
              <c:strCache/>
            </c:strRef>
          </c:cat>
          <c:val>
            <c:numRef>
              <c:f>Apr!$C$58:$E$58</c:f>
              <c:numCache/>
            </c:numRef>
          </c:val>
        </c:ser>
        <c:ser>
          <c:idx val="1"/>
          <c:order val="1"/>
          <c:tx>
            <c:strRef>
              <c:f>Apr!$B$59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Apr!$C$57:$E$57</c:f>
              <c:strCache/>
            </c:strRef>
          </c:cat>
          <c:val>
            <c:numRef>
              <c:f>Apr!$C$59:$E$59</c:f>
              <c:numCache/>
            </c:numRef>
          </c:val>
        </c:ser>
        <c:gapWidth val="100"/>
        <c:axId val="3206825"/>
        <c:axId val="28861426"/>
      </c:barChart>
      <c:catAx>
        <c:axId val="32068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delete val="1"/>
        <c:majorTickMark val="out"/>
        <c:minorTickMark val="none"/>
        <c:tickLblPos val="nextTo"/>
        <c:crossAx val="3206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085"/>
          <c:w val="0.13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maí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62"/>
          <c:w val="0.780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Maí!$C$53:$E$53</c:f>
              <c:numCache/>
            </c:numRef>
          </c:val>
        </c:ser>
        <c:ser>
          <c:idx val="1"/>
          <c:order val="1"/>
          <c:tx>
            <c:strRef>
              <c:f>Maí!$B$54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Maí!$C$54:$E$54</c:f>
              <c:numCache/>
            </c:numRef>
          </c:val>
        </c:ser>
        <c:gapWidth val="100"/>
        <c:axId val="58426243"/>
        <c:axId val="56074140"/>
      </c:barChart>
      <c:catAx>
        <c:axId val="5842624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74140"/>
        <c:crosses val="autoZero"/>
        <c:auto val="1"/>
        <c:lblOffset val="100"/>
        <c:tickLblSkip val="1"/>
        <c:noMultiLvlLbl val="0"/>
      </c:catAx>
      <c:valAx>
        <c:axId val="56074140"/>
        <c:scaling>
          <c:orientation val="minMax"/>
        </c:scaling>
        <c:axPos val="l"/>
        <c:delete val="1"/>
        <c:majorTickMark val="out"/>
        <c:minorTickMark val="none"/>
        <c:tickLblPos val="nextTo"/>
        <c:crossAx val="58426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47075"/>
          <c:w val="0.1377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maí</a:t>
            </a:r>
          </a:p>
        </c:rich>
      </c:tx>
      <c:layout>
        <c:manualLayout>
          <c:xMode val="factor"/>
          <c:yMode val="factor"/>
          <c:x val="-0.002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62"/>
          <c:w val="0.774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Maí!$C$58:$E$58</c:f>
              <c:numCache/>
            </c:numRef>
          </c:val>
        </c:ser>
        <c:ser>
          <c:idx val="1"/>
          <c:order val="1"/>
          <c:tx>
            <c:strRef>
              <c:f>Maí!$B$59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Maí!$C$59:$E$59</c:f>
              <c:numCache/>
            </c:numRef>
          </c:val>
        </c:ser>
        <c:gapWidth val="100"/>
        <c:axId val="34905213"/>
        <c:axId val="45711462"/>
      </c:barChart>
      <c:catAx>
        <c:axId val="3490521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11462"/>
        <c:crosses val="autoZero"/>
        <c:auto val="1"/>
        <c:lblOffset val="100"/>
        <c:tickLblSkip val="1"/>
        <c:noMultiLvlLbl val="0"/>
      </c:catAx>
      <c:valAx>
        <c:axId val="45711462"/>
        <c:scaling>
          <c:orientation val="minMax"/>
        </c:scaling>
        <c:axPos val="l"/>
        <c:delete val="1"/>
        <c:majorTickMark val="out"/>
        <c:minorTickMark val="none"/>
        <c:tickLblPos val="nextTo"/>
        <c:crossAx val="34905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5"/>
          <c:y val="0.45625"/>
          <c:w val="0.14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85725</xdr:rowOff>
    </xdr:from>
    <xdr:to>
      <xdr:col>6</xdr:col>
      <xdr:colOff>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609600" y="7077075"/>
        <a:ext cx="34766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133350</xdr:rowOff>
    </xdr:from>
    <xdr:to>
      <xdr:col>6</xdr:col>
      <xdr:colOff>9525</xdr:colOff>
      <xdr:row>49</xdr:row>
      <xdr:rowOff>161925</xdr:rowOff>
    </xdr:to>
    <xdr:graphicFrame>
      <xdr:nvGraphicFramePr>
        <xdr:cNvPr id="1" name="Chart 41"/>
        <xdr:cNvGraphicFramePr/>
      </xdr:nvGraphicFramePr>
      <xdr:xfrm>
        <a:off x="619125" y="6896100"/>
        <a:ext cx="347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114300</xdr:rowOff>
    </xdr:from>
    <xdr:to>
      <xdr:col>12</xdr:col>
      <xdr:colOff>0</xdr:colOff>
      <xdr:row>49</xdr:row>
      <xdr:rowOff>142875</xdr:rowOff>
    </xdr:to>
    <xdr:graphicFrame>
      <xdr:nvGraphicFramePr>
        <xdr:cNvPr id="2" name="Chart 42"/>
        <xdr:cNvGraphicFramePr/>
      </xdr:nvGraphicFramePr>
      <xdr:xfrm>
        <a:off x="4572000" y="6877050"/>
        <a:ext cx="3419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152400</xdr:rowOff>
    </xdr:from>
    <xdr:to>
      <xdr:col>6</xdr:col>
      <xdr:colOff>400050</xdr:colOff>
      <xdr:row>49</xdr:row>
      <xdr:rowOff>180975</xdr:rowOff>
    </xdr:to>
    <xdr:graphicFrame>
      <xdr:nvGraphicFramePr>
        <xdr:cNvPr id="1" name="Chart 2"/>
        <xdr:cNvGraphicFramePr/>
      </xdr:nvGraphicFramePr>
      <xdr:xfrm>
        <a:off x="609600" y="6953250"/>
        <a:ext cx="347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152400</xdr:rowOff>
    </xdr:from>
    <xdr:to>
      <xdr:col>12</xdr:col>
      <xdr:colOff>428625</xdr:colOff>
      <xdr:row>49</xdr:row>
      <xdr:rowOff>180975</xdr:rowOff>
    </xdr:to>
    <xdr:graphicFrame>
      <xdr:nvGraphicFramePr>
        <xdr:cNvPr id="2" name="Chart 3"/>
        <xdr:cNvGraphicFramePr/>
      </xdr:nvGraphicFramePr>
      <xdr:xfrm>
        <a:off x="4295775" y="6953250"/>
        <a:ext cx="34766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0.003</cdr:y>
    </cdr:from>
    <cdr:to>
      <cdr:x>0.84775</cdr:x>
      <cdr:y>0.1255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0"/>
          <a:ext cx="2190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Brottfarir: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janúar - júlí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161925</xdr:rowOff>
    </xdr:from>
    <xdr:to>
      <xdr:col>6</xdr:col>
      <xdr:colOff>0</xdr:colOff>
      <xdr:row>50</xdr:row>
      <xdr:rowOff>0</xdr:rowOff>
    </xdr:to>
    <xdr:graphicFrame>
      <xdr:nvGraphicFramePr>
        <xdr:cNvPr id="1" name="Chart 60"/>
        <xdr:cNvGraphicFramePr/>
      </xdr:nvGraphicFramePr>
      <xdr:xfrm>
        <a:off x="609600" y="6924675"/>
        <a:ext cx="347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35</xdr:row>
      <xdr:rowOff>142875</xdr:rowOff>
    </xdr:from>
    <xdr:to>
      <xdr:col>12</xdr:col>
      <xdr:colOff>38100</xdr:colOff>
      <xdr:row>49</xdr:row>
      <xdr:rowOff>180975</xdr:rowOff>
    </xdr:to>
    <xdr:graphicFrame>
      <xdr:nvGraphicFramePr>
        <xdr:cNvPr id="2" name="Chart 61"/>
        <xdr:cNvGraphicFramePr/>
      </xdr:nvGraphicFramePr>
      <xdr:xfrm>
        <a:off x="4552950" y="6905625"/>
        <a:ext cx="3476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123825</xdr:rowOff>
    </xdr:from>
    <xdr:to>
      <xdr:col>5</xdr:col>
      <xdr:colOff>600075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00075" y="6886575"/>
        <a:ext cx="3476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123825</xdr:rowOff>
    </xdr:from>
    <xdr:to>
      <xdr:col>12</xdr:col>
      <xdr:colOff>57150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72000" y="6886575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161925</xdr:rowOff>
    </xdr:from>
    <xdr:to>
      <xdr:col>5</xdr:col>
      <xdr:colOff>552450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600075" y="6924675"/>
        <a:ext cx="3457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161925</xdr:rowOff>
    </xdr:from>
    <xdr:to>
      <xdr:col>12</xdr:col>
      <xdr:colOff>28575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4562475" y="6924675"/>
        <a:ext cx="3457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152400</xdr:rowOff>
    </xdr:from>
    <xdr:to>
      <xdr:col>5</xdr:col>
      <xdr:colOff>571500</xdr:colOff>
      <xdr:row>49</xdr:row>
      <xdr:rowOff>171450</xdr:rowOff>
    </xdr:to>
    <xdr:graphicFrame>
      <xdr:nvGraphicFramePr>
        <xdr:cNvPr id="1" name="Chart 41"/>
        <xdr:cNvGraphicFramePr/>
      </xdr:nvGraphicFramePr>
      <xdr:xfrm>
        <a:off x="619125" y="6915150"/>
        <a:ext cx="34575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35</xdr:row>
      <xdr:rowOff>152400</xdr:rowOff>
    </xdr:from>
    <xdr:to>
      <xdr:col>12</xdr:col>
      <xdr:colOff>9525</xdr:colOff>
      <xdr:row>50</xdr:row>
      <xdr:rowOff>0</xdr:rowOff>
    </xdr:to>
    <xdr:graphicFrame>
      <xdr:nvGraphicFramePr>
        <xdr:cNvPr id="2" name="Chart 42"/>
        <xdr:cNvGraphicFramePr/>
      </xdr:nvGraphicFramePr>
      <xdr:xfrm>
        <a:off x="4552950" y="6915150"/>
        <a:ext cx="34480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180975</xdr:rowOff>
    </xdr:from>
    <xdr:to>
      <xdr:col>6</xdr:col>
      <xdr:colOff>0</xdr:colOff>
      <xdr:row>50</xdr:row>
      <xdr:rowOff>9525</xdr:rowOff>
    </xdr:to>
    <xdr:graphicFrame>
      <xdr:nvGraphicFramePr>
        <xdr:cNvPr id="1" name="Chart 5"/>
        <xdr:cNvGraphicFramePr/>
      </xdr:nvGraphicFramePr>
      <xdr:xfrm>
        <a:off x="609600" y="6943725"/>
        <a:ext cx="3476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35</xdr:row>
      <xdr:rowOff>180975</xdr:rowOff>
    </xdr:from>
    <xdr:to>
      <xdr:col>12</xdr:col>
      <xdr:colOff>9525</xdr:colOff>
      <xdr:row>50</xdr:row>
      <xdr:rowOff>9525</xdr:rowOff>
    </xdr:to>
    <xdr:graphicFrame>
      <xdr:nvGraphicFramePr>
        <xdr:cNvPr id="2" name="Chart 6"/>
        <xdr:cNvGraphicFramePr/>
      </xdr:nvGraphicFramePr>
      <xdr:xfrm>
        <a:off x="4552950" y="6943725"/>
        <a:ext cx="34480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35</xdr:row>
      <xdr:rowOff>171450</xdr:rowOff>
    </xdr:from>
    <xdr:to>
      <xdr:col>5</xdr:col>
      <xdr:colOff>561975</xdr:colOff>
      <xdr:row>50</xdr:row>
      <xdr:rowOff>0</xdr:rowOff>
    </xdr:to>
    <xdr:graphicFrame>
      <xdr:nvGraphicFramePr>
        <xdr:cNvPr id="1" name="Chart 22"/>
        <xdr:cNvGraphicFramePr/>
      </xdr:nvGraphicFramePr>
      <xdr:xfrm>
        <a:off x="590550" y="6934200"/>
        <a:ext cx="3476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36</xdr:row>
      <xdr:rowOff>0</xdr:rowOff>
    </xdr:from>
    <xdr:to>
      <xdr:col>12</xdr:col>
      <xdr:colOff>19050</xdr:colOff>
      <xdr:row>50</xdr:row>
      <xdr:rowOff>19050</xdr:rowOff>
    </xdr:to>
    <xdr:graphicFrame>
      <xdr:nvGraphicFramePr>
        <xdr:cNvPr id="2" name="Chart 23"/>
        <xdr:cNvGraphicFramePr/>
      </xdr:nvGraphicFramePr>
      <xdr:xfrm>
        <a:off x="4562475" y="6953250"/>
        <a:ext cx="34480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-0.019</cdr:y>
    </cdr:from>
    <cdr:to>
      <cdr:x>0.785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-47624"/>
          <a:ext cx="1895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Brottfarir í febrúar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35</xdr:row>
      <xdr:rowOff>123825</xdr:rowOff>
    </xdr:from>
    <xdr:to>
      <xdr:col>12</xdr:col>
      <xdr:colOff>28575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4572000" y="6886575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114300</xdr:rowOff>
    </xdr:from>
    <xdr:to>
      <xdr:col>6</xdr:col>
      <xdr:colOff>9525</xdr:colOff>
      <xdr:row>50</xdr:row>
      <xdr:rowOff>0</xdr:rowOff>
    </xdr:to>
    <xdr:graphicFrame>
      <xdr:nvGraphicFramePr>
        <xdr:cNvPr id="2" name="Chart 41"/>
        <xdr:cNvGraphicFramePr/>
      </xdr:nvGraphicFramePr>
      <xdr:xfrm>
        <a:off x="619125" y="6877050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0.0005</cdr:y>
    </cdr:from>
    <cdr:to>
      <cdr:x>0.80625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0"/>
          <a:ext cx="1866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Brottfarir í mars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0.2085</cdr:x>
      <cdr:y>0.0185</cdr:y>
    </cdr:from>
    <cdr:to>
      <cdr:x>0.80025</cdr:x>
      <cdr:y>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47625"/>
          <a:ext cx="2057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Brottfarir ;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janúar - mars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114300</xdr:rowOff>
    </xdr:from>
    <xdr:to>
      <xdr:col>6</xdr:col>
      <xdr:colOff>9525</xdr:colOff>
      <xdr:row>50</xdr:row>
      <xdr:rowOff>0</xdr:rowOff>
    </xdr:to>
    <xdr:graphicFrame>
      <xdr:nvGraphicFramePr>
        <xdr:cNvPr id="1" name="Chart 4"/>
        <xdr:cNvGraphicFramePr/>
      </xdr:nvGraphicFramePr>
      <xdr:xfrm>
        <a:off x="628650" y="6877050"/>
        <a:ext cx="3467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104775</xdr:rowOff>
    </xdr:from>
    <xdr:to>
      <xdr:col>12</xdr:col>
      <xdr:colOff>47625</xdr:colOff>
      <xdr:row>49</xdr:row>
      <xdr:rowOff>180975</xdr:rowOff>
    </xdr:to>
    <xdr:graphicFrame>
      <xdr:nvGraphicFramePr>
        <xdr:cNvPr id="2" name="Chart 43"/>
        <xdr:cNvGraphicFramePr/>
      </xdr:nvGraphicFramePr>
      <xdr:xfrm>
        <a:off x="4562475" y="6867525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0.02025</cdr:y>
    </cdr:from>
    <cdr:to>
      <cdr:x>0.74025</cdr:x>
      <cdr:y>0.13925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47625"/>
          <a:ext cx="1571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Brottfarir í apríl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0.013</cdr:y>
    </cdr:from>
    <cdr:to>
      <cdr:x>0.86825</cdr:x>
      <cdr:y>0.13575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28575"/>
          <a:ext cx="2266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Brottfarir: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janúar - apríl
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104775</xdr:rowOff>
    </xdr:from>
    <xdr:to>
      <xdr:col>6</xdr:col>
      <xdr:colOff>0</xdr:colOff>
      <xdr:row>49</xdr:row>
      <xdr:rowOff>180975</xdr:rowOff>
    </xdr:to>
    <xdr:graphicFrame>
      <xdr:nvGraphicFramePr>
        <xdr:cNvPr id="1" name="Chart 41"/>
        <xdr:cNvGraphicFramePr/>
      </xdr:nvGraphicFramePr>
      <xdr:xfrm>
        <a:off x="619125" y="6867525"/>
        <a:ext cx="3467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123825</xdr:rowOff>
    </xdr:from>
    <xdr:to>
      <xdr:col>12</xdr:col>
      <xdr:colOff>47625</xdr:colOff>
      <xdr:row>50</xdr:row>
      <xdr:rowOff>9525</xdr:rowOff>
    </xdr:to>
    <xdr:graphicFrame>
      <xdr:nvGraphicFramePr>
        <xdr:cNvPr id="2" name="Chart 42"/>
        <xdr:cNvGraphicFramePr/>
      </xdr:nvGraphicFramePr>
      <xdr:xfrm>
        <a:off x="4562475" y="6886575"/>
        <a:ext cx="34766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alnaefni%20-%20Oddn&#253;\Fer&#240;amannat&#246;lur\Fer&#240;amenn%20eftir%20&#225;rum\&#205;slenska\Jan&#250;ar%20-%20desember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s"/>
      <sheetName val="Apríl"/>
      <sheetName val="Maí"/>
      <sheetName val="Júní"/>
      <sheetName val="Júlí"/>
      <sheetName val="Ágúst"/>
      <sheetName val="Sept"/>
      <sheetName val="Okt"/>
      <sheetName val="Nóv"/>
      <sheetName val="Des"/>
    </sheetNames>
    <sheetDataSet>
      <sheetData sheetId="1">
        <row r="57">
          <cell r="C57" t="str">
            <v>Allir</v>
          </cell>
          <cell r="D57" t="str">
            <v>Erlendir gestir</v>
          </cell>
          <cell r="E57" t="str">
            <v>Íslendingar</v>
          </cell>
        </row>
        <row r="58">
          <cell r="B58">
            <v>2014</v>
          </cell>
          <cell r="C58">
            <v>145911</v>
          </cell>
          <cell r="D58">
            <v>99099</v>
          </cell>
          <cell r="E58">
            <v>46812</v>
          </cell>
        </row>
        <row r="59">
          <cell r="B59">
            <v>2015</v>
          </cell>
          <cell r="C59">
            <v>183967</v>
          </cell>
          <cell r="D59">
            <v>133237</v>
          </cell>
          <cell r="E59">
            <v>50730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23">
      <selection activeCell="D29" sqref="D29"/>
    </sheetView>
  </sheetViews>
  <sheetFormatPr defaultColWidth="9.140625" defaultRowHeight="15"/>
  <cols>
    <col min="2" max="2" width="15.57421875" style="0" customWidth="1"/>
  </cols>
  <sheetData>
    <row r="1" ht="15">
      <c r="B1" s="1" t="s">
        <v>0</v>
      </c>
    </row>
    <row r="2" spans="2:6" ht="15.75" thickBot="1">
      <c r="B2" s="2" t="s">
        <v>1</v>
      </c>
      <c r="C2" s="3"/>
      <c r="D2" s="3"/>
      <c r="E2" s="3"/>
      <c r="F2" s="3"/>
    </row>
    <row r="3" spans="2:6" ht="16.5" thickBot="1" thickTop="1">
      <c r="B3" s="4"/>
      <c r="C3" s="5"/>
      <c r="D3" s="5"/>
      <c r="E3" s="75" t="s">
        <v>2</v>
      </c>
      <c r="F3" s="75"/>
    </row>
    <row r="4" spans="2:6" ht="15.75" thickBot="1">
      <c r="B4" s="6"/>
      <c r="C4" s="6">
        <v>2015</v>
      </c>
      <c r="D4" s="6">
        <v>2016</v>
      </c>
      <c r="E4" s="7" t="s">
        <v>3</v>
      </c>
      <c r="F4" s="7" t="s">
        <v>4</v>
      </c>
    </row>
    <row r="5" spans="2:6" ht="15">
      <c r="B5" s="8" t="s">
        <v>5</v>
      </c>
      <c r="C5" s="9">
        <v>9377</v>
      </c>
      <c r="D5" s="9">
        <v>14428</v>
      </c>
      <c r="E5" s="9">
        <f aca="true" t="shared" si="0" ref="E5:E22">D5-C5</f>
        <v>5051</v>
      </c>
      <c r="F5" s="10">
        <v>53.9</v>
      </c>
    </row>
    <row r="6" spans="2:6" ht="15">
      <c r="B6" s="11" t="s">
        <v>6</v>
      </c>
      <c r="C6" s="12">
        <v>21686</v>
      </c>
      <c r="D6" s="12">
        <v>27521</v>
      </c>
      <c r="E6" s="12">
        <f t="shared" si="0"/>
        <v>5835</v>
      </c>
      <c r="F6" s="13">
        <v>26.9</v>
      </c>
    </row>
    <row r="7" spans="2:6" ht="15">
      <c r="B7" s="8" t="s">
        <v>7</v>
      </c>
      <c r="C7" s="9">
        <v>2164</v>
      </c>
      <c r="D7" s="9">
        <v>2063</v>
      </c>
      <c r="E7" s="9">
        <f t="shared" si="0"/>
        <v>-101</v>
      </c>
      <c r="F7" s="10">
        <v>-4.7</v>
      </c>
    </row>
    <row r="8" spans="2:6" ht="15">
      <c r="B8" s="11" t="s">
        <v>8</v>
      </c>
      <c r="C8" s="12">
        <v>482</v>
      </c>
      <c r="D8" s="12">
        <v>498</v>
      </c>
      <c r="E8" s="12">
        <f t="shared" si="0"/>
        <v>16</v>
      </c>
      <c r="F8" s="13">
        <v>3.3</v>
      </c>
    </row>
    <row r="9" spans="2:6" ht="15">
      <c r="B9" s="8" t="s">
        <v>9</v>
      </c>
      <c r="C9" s="9">
        <v>3206</v>
      </c>
      <c r="D9" s="9">
        <v>2518</v>
      </c>
      <c r="E9" s="9">
        <f t="shared" si="0"/>
        <v>-688</v>
      </c>
      <c r="F9" s="10">
        <v>-21.5</v>
      </c>
    </row>
    <row r="10" spans="2:6" ht="15">
      <c r="B10" s="11" t="s">
        <v>10</v>
      </c>
      <c r="C10" s="12">
        <v>1150</v>
      </c>
      <c r="D10" s="12">
        <v>1346</v>
      </c>
      <c r="E10" s="12">
        <f t="shared" si="0"/>
        <v>196</v>
      </c>
      <c r="F10" s="13">
        <v>17</v>
      </c>
    </row>
    <row r="11" spans="2:6" ht="15">
      <c r="B11" s="8" t="s">
        <v>11</v>
      </c>
      <c r="C11" s="9">
        <v>505</v>
      </c>
      <c r="D11" s="9">
        <v>556</v>
      </c>
      <c r="E11" s="9">
        <f t="shared" si="0"/>
        <v>51</v>
      </c>
      <c r="F11" s="10">
        <v>10.1</v>
      </c>
    </row>
    <row r="12" spans="2:6" ht="15">
      <c r="B12" s="11" t="s">
        <v>12</v>
      </c>
      <c r="C12" s="12">
        <v>2129</v>
      </c>
      <c r="D12" s="12">
        <v>1800</v>
      </c>
      <c r="E12" s="12">
        <f t="shared" si="0"/>
        <v>-329</v>
      </c>
      <c r="F12" s="13">
        <v>-15.5</v>
      </c>
    </row>
    <row r="13" spans="2:6" ht="15">
      <c r="B13" s="8" t="s">
        <v>13</v>
      </c>
      <c r="C13" s="9">
        <v>1527</v>
      </c>
      <c r="D13" s="9">
        <v>1569</v>
      </c>
      <c r="E13" s="9">
        <f t="shared" si="0"/>
        <v>42</v>
      </c>
      <c r="F13" s="10">
        <v>2.8</v>
      </c>
    </row>
    <row r="14" spans="2:6" ht="15">
      <c r="B14" s="11" t="s">
        <v>14</v>
      </c>
      <c r="C14" s="12">
        <v>2149</v>
      </c>
      <c r="D14" s="12">
        <v>3322</v>
      </c>
      <c r="E14" s="12">
        <f t="shared" si="0"/>
        <v>1173</v>
      </c>
      <c r="F14" s="13">
        <v>54.6</v>
      </c>
    </row>
    <row r="15" spans="2:6" ht="15">
      <c r="B15" s="8" t="s">
        <v>15</v>
      </c>
      <c r="C15" s="9">
        <v>1933</v>
      </c>
      <c r="D15" s="9">
        <v>1940</v>
      </c>
      <c r="E15" s="9">
        <f t="shared" si="0"/>
        <v>7</v>
      </c>
      <c r="F15" s="10">
        <v>0.4</v>
      </c>
    </row>
    <row r="16" spans="2:6" ht="15">
      <c r="B16" s="11" t="s">
        <v>16</v>
      </c>
      <c r="C16" s="12">
        <v>773</v>
      </c>
      <c r="D16" s="12">
        <v>1171</v>
      </c>
      <c r="E16" s="12">
        <f t="shared" si="0"/>
        <v>398</v>
      </c>
      <c r="F16" s="13">
        <v>51.5</v>
      </c>
    </row>
    <row r="17" spans="2:6" ht="15">
      <c r="B17" s="8" t="s">
        <v>17</v>
      </c>
      <c r="C17" s="9">
        <v>328</v>
      </c>
      <c r="D17" s="9">
        <v>220</v>
      </c>
      <c r="E17" s="9">
        <f t="shared" si="0"/>
        <v>-108</v>
      </c>
      <c r="F17" s="10">
        <v>-32.9</v>
      </c>
    </row>
    <row r="18" spans="2:6" ht="15">
      <c r="B18" s="11" t="s">
        <v>18</v>
      </c>
      <c r="C18" s="12">
        <v>657</v>
      </c>
      <c r="D18" s="12">
        <v>782</v>
      </c>
      <c r="E18" s="12">
        <f t="shared" si="0"/>
        <v>125</v>
      </c>
      <c r="F18" s="13">
        <v>19</v>
      </c>
    </row>
    <row r="19" spans="2:6" ht="15">
      <c r="B19" s="8" t="s">
        <v>19</v>
      </c>
      <c r="C19" s="9">
        <v>1116</v>
      </c>
      <c r="D19" s="9">
        <v>554</v>
      </c>
      <c r="E19" s="9">
        <f t="shared" si="0"/>
        <v>-562</v>
      </c>
      <c r="F19" s="10">
        <v>-50.4</v>
      </c>
    </row>
    <row r="20" spans="2:6" ht="15">
      <c r="B20" s="11" t="s">
        <v>20</v>
      </c>
      <c r="C20" s="12">
        <v>2027</v>
      </c>
      <c r="D20" s="12">
        <v>1738</v>
      </c>
      <c r="E20" s="12">
        <f t="shared" si="0"/>
        <v>-289</v>
      </c>
      <c r="F20" s="13">
        <v>-14.3</v>
      </c>
    </row>
    <row r="21" spans="2:6" ht="15">
      <c r="B21" s="8" t="s">
        <v>21</v>
      </c>
      <c r="C21" s="9">
        <v>2971</v>
      </c>
      <c r="D21" s="9">
        <v>3268</v>
      </c>
      <c r="E21" s="9">
        <f t="shared" si="0"/>
        <v>297</v>
      </c>
      <c r="F21" s="10">
        <v>10</v>
      </c>
    </row>
    <row r="22" spans="2:6" ht="15.75" thickBot="1">
      <c r="B22" s="14" t="s">
        <v>22</v>
      </c>
      <c r="C22" s="15">
        <v>8579</v>
      </c>
      <c r="D22" s="15">
        <v>12265</v>
      </c>
      <c r="E22" s="15">
        <f t="shared" si="0"/>
        <v>3686</v>
      </c>
      <c r="F22" s="16">
        <v>43</v>
      </c>
    </row>
    <row r="23" spans="2:6" ht="15.75" thickBot="1">
      <c r="B23" s="17" t="s">
        <v>23</v>
      </c>
      <c r="C23" s="18">
        <f>SUM(C5:C22)</f>
        <v>62759</v>
      </c>
      <c r="D23" s="18">
        <f>SUM(D5:D22)</f>
        <v>77559</v>
      </c>
      <c r="E23" s="18">
        <f>SUM(E5:E22)</f>
        <v>14800</v>
      </c>
      <c r="F23" s="19">
        <v>23.6</v>
      </c>
    </row>
    <row r="24" spans="2:6" ht="15.75" thickTop="1">
      <c r="B24" s="20"/>
      <c r="C24" s="15"/>
      <c r="D24" s="15"/>
      <c r="E24" s="15"/>
      <c r="F24" s="16"/>
    </row>
    <row r="25" spans="2:6" ht="15.75" thickBot="1">
      <c r="B25" s="21" t="s">
        <v>24</v>
      </c>
      <c r="C25" s="3"/>
      <c r="D25" s="3"/>
      <c r="E25" s="3"/>
      <c r="F25" s="3"/>
    </row>
    <row r="26" spans="2:6" ht="16.5" thickBot="1" thickTop="1">
      <c r="B26" s="22"/>
      <c r="C26" s="5"/>
      <c r="D26" s="5"/>
      <c r="E26" s="75" t="s">
        <v>2</v>
      </c>
      <c r="F26" s="75"/>
    </row>
    <row r="27" spans="2:6" ht="15.75" thickBot="1">
      <c r="B27" s="23"/>
      <c r="C27" s="6">
        <v>2015</v>
      </c>
      <c r="D27" s="6">
        <v>2016</v>
      </c>
      <c r="E27" s="7" t="s">
        <v>3</v>
      </c>
      <c r="F27" s="7" t="s">
        <v>4</v>
      </c>
    </row>
    <row r="28" spans="2:6" ht="15">
      <c r="B28" s="20" t="s">
        <v>25</v>
      </c>
      <c r="C28" s="15">
        <v>6606</v>
      </c>
      <c r="D28" s="15">
        <v>6239</v>
      </c>
      <c r="E28" s="15">
        <f aca="true" t="shared" si="1" ref="E28:E33">D28-C28</f>
        <v>-367</v>
      </c>
      <c r="F28" s="16">
        <v>-5.6</v>
      </c>
    </row>
    <row r="29" spans="2:6" ht="15">
      <c r="B29" s="8" t="s">
        <v>6</v>
      </c>
      <c r="C29" s="9">
        <v>21686</v>
      </c>
      <c r="D29" s="9">
        <v>27521</v>
      </c>
      <c r="E29" s="9">
        <f t="shared" si="1"/>
        <v>5835</v>
      </c>
      <c r="F29" s="10">
        <v>26.9</v>
      </c>
    </row>
    <row r="30" spans="2:6" ht="15">
      <c r="B30" s="24" t="s">
        <v>26</v>
      </c>
      <c r="C30" s="12">
        <v>9605</v>
      </c>
      <c r="D30" s="12">
        <v>9024</v>
      </c>
      <c r="E30" s="12">
        <f t="shared" si="1"/>
        <v>-581</v>
      </c>
      <c r="F30" s="13">
        <v>-6</v>
      </c>
    </row>
    <row r="31" spans="2:6" ht="15">
      <c r="B31" s="8" t="s">
        <v>27</v>
      </c>
      <c r="C31" s="9">
        <v>10904</v>
      </c>
      <c r="D31" s="9">
        <v>15997</v>
      </c>
      <c r="E31" s="9">
        <f t="shared" si="1"/>
        <v>5093</v>
      </c>
      <c r="F31" s="10">
        <v>46.7</v>
      </c>
    </row>
    <row r="32" spans="2:6" ht="15.75" thickBot="1">
      <c r="B32" s="14" t="s">
        <v>22</v>
      </c>
      <c r="C32" s="15">
        <v>13958</v>
      </c>
      <c r="D32" s="15">
        <v>18778</v>
      </c>
      <c r="E32" s="15">
        <f t="shared" si="1"/>
        <v>4820</v>
      </c>
      <c r="F32" s="3">
        <v>34.5</v>
      </c>
    </row>
    <row r="33" spans="2:6" ht="15.75" thickBot="1">
      <c r="B33" s="17" t="s">
        <v>23</v>
      </c>
      <c r="C33" s="18">
        <f>SUM(C28:C32)</f>
        <v>62759</v>
      </c>
      <c r="D33" s="18">
        <f>SUM(D28:D32)</f>
        <v>77559</v>
      </c>
      <c r="E33" s="18">
        <f t="shared" si="1"/>
        <v>14800</v>
      </c>
      <c r="F33" s="19">
        <v>23.6</v>
      </c>
    </row>
    <row r="34" spans="2:6" ht="15.75" thickTop="1">
      <c r="B34" s="14"/>
      <c r="C34" s="3"/>
      <c r="D34" s="3"/>
      <c r="E34" s="3"/>
      <c r="F34" s="3"/>
    </row>
    <row r="35" spans="2:6" ht="15">
      <c r="B35" s="25" t="s">
        <v>28</v>
      </c>
      <c r="C35" s="26">
        <v>27330</v>
      </c>
      <c r="D35" s="26">
        <v>30036</v>
      </c>
      <c r="E35" s="26">
        <f>D35-C35</f>
        <v>2706</v>
      </c>
      <c r="F35" s="29">
        <v>11.1</v>
      </c>
    </row>
    <row r="36" spans="3:5" ht="15">
      <c r="C36" s="27"/>
      <c r="D36" s="27"/>
      <c r="E36" s="27"/>
    </row>
    <row r="51" ht="15">
      <c r="B51" t="s">
        <v>29</v>
      </c>
    </row>
    <row r="52" spans="3:5" ht="15">
      <c r="C52" t="s">
        <v>30</v>
      </c>
      <c r="D52" t="s">
        <v>31</v>
      </c>
      <c r="E52" t="s">
        <v>32</v>
      </c>
    </row>
    <row r="53" spans="2:6" ht="15">
      <c r="B53">
        <v>2015</v>
      </c>
      <c r="C53" s="27">
        <v>90089</v>
      </c>
      <c r="D53" s="27">
        <v>62759</v>
      </c>
      <c r="E53" s="27">
        <v>27330</v>
      </c>
      <c r="F53" s="27"/>
    </row>
    <row r="54" spans="2:6" ht="15">
      <c r="B54">
        <v>2016</v>
      </c>
      <c r="C54" s="27">
        <v>107595</v>
      </c>
      <c r="D54" s="27">
        <v>77559</v>
      </c>
      <c r="E54" s="27">
        <v>30036</v>
      </c>
      <c r="F54" s="27"/>
    </row>
    <row r="55" ht="15">
      <c r="F55" s="27"/>
    </row>
    <row r="56" spans="2:6" ht="15">
      <c r="B56" s="28" t="s">
        <v>33</v>
      </c>
      <c r="C56" s="28"/>
      <c r="D56" s="28"/>
      <c r="E56" s="28"/>
      <c r="F56" s="27"/>
    </row>
    <row r="58" ht="15">
      <c r="F58" s="28"/>
    </row>
  </sheetData>
  <sheetProtection/>
  <mergeCells count="2">
    <mergeCell ref="E3:F3"/>
    <mergeCell ref="E26:F26"/>
  </mergeCells>
  <printOptions/>
  <pageMargins left="0.7" right="0.7" top="0.75" bottom="0.75" header="0.3" footer="0.3"/>
  <pageSetup horizontalDpi="600" verticalDpi="600" orientation="portrait" paperSize="9" r:id="rId2"/>
  <ignoredErrors>
    <ignoredError sqref="C33:D33 C23:D23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G10" sqref="G9:G10"/>
    </sheetView>
  </sheetViews>
  <sheetFormatPr defaultColWidth="9.140625" defaultRowHeight="15"/>
  <cols>
    <col min="1" max="1" width="9.140625" style="74" customWidth="1"/>
    <col min="2" max="2" width="15.57421875" style="74" customWidth="1"/>
    <col min="3" max="3" width="9.28125" style="74" customWidth="1"/>
    <col min="4" max="4" width="9.421875" style="74" customWidth="1"/>
    <col min="5" max="5" width="9.140625" style="74" customWidth="1"/>
    <col min="6" max="6" width="8.7109375" style="74" customWidth="1"/>
    <col min="7" max="7" width="7.140625" style="74" customWidth="1"/>
    <col min="8" max="8" width="14.8515625" style="74" customWidth="1"/>
    <col min="9" max="12" width="9.140625" style="74" customWidth="1"/>
    <col min="13" max="13" width="10.7109375" style="74" customWidth="1"/>
    <col min="14" max="16384" width="9.140625" style="74" customWidth="1"/>
  </cols>
  <sheetData>
    <row r="1" ht="15">
      <c r="B1" s="41" t="s">
        <v>0</v>
      </c>
    </row>
    <row r="2" spans="2:12" ht="15.75" thickBot="1">
      <c r="B2" s="42" t="s">
        <v>85</v>
      </c>
      <c r="C2" s="43"/>
      <c r="D2" s="43"/>
      <c r="E2" s="43"/>
      <c r="F2" s="43"/>
      <c r="H2" s="42" t="s">
        <v>84</v>
      </c>
      <c r="I2" s="43"/>
      <c r="J2" s="43"/>
      <c r="K2" s="43"/>
      <c r="L2" s="43"/>
    </row>
    <row r="3" spans="2:12" ht="16.5" thickBot="1" thickTop="1">
      <c r="B3" s="44"/>
      <c r="C3" s="45"/>
      <c r="D3" s="45"/>
      <c r="E3" s="75" t="s">
        <v>2</v>
      </c>
      <c r="F3" s="75"/>
      <c r="G3" s="42"/>
      <c r="H3" s="44"/>
      <c r="I3" s="45"/>
      <c r="J3" s="45"/>
      <c r="K3" s="75" t="s">
        <v>2</v>
      </c>
      <c r="L3" s="75"/>
    </row>
    <row r="4" spans="2:12" ht="15.75" thickBot="1">
      <c r="B4" s="46"/>
      <c r="C4" s="46">
        <v>2015</v>
      </c>
      <c r="D4" s="46">
        <v>2016</v>
      </c>
      <c r="E4" s="47" t="s">
        <v>3</v>
      </c>
      <c r="F4" s="47" t="s">
        <v>4</v>
      </c>
      <c r="H4" s="46"/>
      <c r="I4" s="46">
        <v>2015</v>
      </c>
      <c r="J4" s="46">
        <v>2016</v>
      </c>
      <c r="K4" s="47" t="s">
        <v>3</v>
      </c>
      <c r="L4" s="47" t="s">
        <v>4</v>
      </c>
    </row>
    <row r="5" spans="2:12" ht="15">
      <c r="B5" s="48" t="s">
        <v>5</v>
      </c>
      <c r="C5" s="49">
        <v>16122</v>
      </c>
      <c r="D5" s="49">
        <v>34756</v>
      </c>
      <c r="E5" s="49">
        <f aca="true" t="shared" si="0" ref="E5:E22">D5-C5</f>
        <v>18634</v>
      </c>
      <c r="F5" s="50">
        <v>115.6</v>
      </c>
      <c r="H5" s="48" t="s">
        <v>5</v>
      </c>
      <c r="I5" s="49">
        <v>215272</v>
      </c>
      <c r="J5" s="49">
        <v>360278</v>
      </c>
      <c r="K5" s="49">
        <f>J5-I5</f>
        <v>145006</v>
      </c>
      <c r="L5" s="50">
        <v>67.4</v>
      </c>
    </row>
    <row r="6" spans="2:12" ht="15">
      <c r="B6" s="51" t="s">
        <v>6</v>
      </c>
      <c r="C6" s="52">
        <v>24200</v>
      </c>
      <c r="D6" s="52">
        <v>31205</v>
      </c>
      <c r="E6" s="52">
        <f t="shared" si="0"/>
        <v>7005</v>
      </c>
      <c r="F6" s="53">
        <v>28.9</v>
      </c>
      <c r="H6" s="51" t="s">
        <v>6</v>
      </c>
      <c r="I6" s="52">
        <v>187806</v>
      </c>
      <c r="J6" s="52">
        <v>246412</v>
      </c>
      <c r="K6" s="52">
        <f aca="true" t="shared" si="1" ref="K6:K22">J6-I6</f>
        <v>58606</v>
      </c>
      <c r="L6" s="53">
        <v>31.2</v>
      </c>
    </row>
    <row r="7" spans="2:12" ht="15">
      <c r="B7" s="48" t="s">
        <v>7</v>
      </c>
      <c r="C7" s="49">
        <v>4962</v>
      </c>
      <c r="D7" s="49">
        <v>5362</v>
      </c>
      <c r="E7" s="49">
        <f t="shared" si="0"/>
        <v>400</v>
      </c>
      <c r="F7" s="50">
        <v>8.1</v>
      </c>
      <c r="H7" s="48" t="s">
        <v>7</v>
      </c>
      <c r="I7" s="49">
        <v>44644</v>
      </c>
      <c r="J7" s="49">
        <v>45567</v>
      </c>
      <c r="K7" s="49">
        <f t="shared" si="1"/>
        <v>923</v>
      </c>
      <c r="L7" s="50">
        <v>2.1</v>
      </c>
    </row>
    <row r="8" spans="2:12" ht="15">
      <c r="B8" s="51" t="s">
        <v>8</v>
      </c>
      <c r="C8" s="52">
        <v>1658</v>
      </c>
      <c r="D8" s="52">
        <v>2897</v>
      </c>
      <c r="E8" s="52">
        <f t="shared" si="0"/>
        <v>1239</v>
      </c>
      <c r="F8" s="53">
        <v>74.7</v>
      </c>
      <c r="H8" s="51" t="s">
        <v>8</v>
      </c>
      <c r="I8" s="52">
        <v>14659</v>
      </c>
      <c r="J8" s="52">
        <v>18203</v>
      </c>
      <c r="K8" s="52">
        <f t="shared" si="1"/>
        <v>3544</v>
      </c>
      <c r="L8" s="53">
        <v>24.2</v>
      </c>
    </row>
    <row r="9" spans="2:12" ht="15">
      <c r="B9" s="48" t="s">
        <v>9</v>
      </c>
      <c r="C9" s="49">
        <v>2926</v>
      </c>
      <c r="D9" s="49">
        <v>5318</v>
      </c>
      <c r="E9" s="49">
        <f t="shared" si="0"/>
        <v>2392</v>
      </c>
      <c r="F9" s="50">
        <v>81.7</v>
      </c>
      <c r="H9" s="48" t="s">
        <v>9</v>
      </c>
      <c r="I9" s="49">
        <v>61925</v>
      </c>
      <c r="J9" s="49">
        <v>77513</v>
      </c>
      <c r="K9" s="49">
        <f t="shared" si="1"/>
        <v>15588</v>
      </c>
      <c r="L9" s="50">
        <v>25.2</v>
      </c>
    </row>
    <row r="10" spans="2:12" ht="15">
      <c r="B10" s="51" t="s">
        <v>10</v>
      </c>
      <c r="C10" s="52">
        <v>2105</v>
      </c>
      <c r="D10" s="52">
        <v>3468</v>
      </c>
      <c r="E10" s="52">
        <f t="shared" si="0"/>
        <v>1363</v>
      </c>
      <c r="F10" s="53">
        <v>64.8</v>
      </c>
      <c r="H10" s="51" t="s">
        <v>10</v>
      </c>
      <c r="I10" s="52">
        <v>26921</v>
      </c>
      <c r="J10" s="52">
        <v>34359</v>
      </c>
      <c r="K10" s="52">
        <f t="shared" si="1"/>
        <v>7438</v>
      </c>
      <c r="L10" s="53">
        <v>27.6</v>
      </c>
    </row>
    <row r="11" spans="2:12" ht="15">
      <c r="B11" s="48" t="s">
        <v>11</v>
      </c>
      <c r="C11" s="49">
        <v>933</v>
      </c>
      <c r="D11" s="49">
        <v>1467</v>
      </c>
      <c r="E11" s="49">
        <f t="shared" si="0"/>
        <v>534</v>
      </c>
      <c r="F11" s="50">
        <v>57.2</v>
      </c>
      <c r="H11" s="48" t="s">
        <v>11</v>
      </c>
      <c r="I11" s="49">
        <v>22735</v>
      </c>
      <c r="J11" s="49">
        <v>28871</v>
      </c>
      <c r="K11" s="49">
        <f t="shared" si="1"/>
        <v>6136</v>
      </c>
      <c r="L11" s="50">
        <v>27</v>
      </c>
    </row>
    <row r="12" spans="2:12" ht="15">
      <c r="B12" s="51" t="s">
        <v>12</v>
      </c>
      <c r="C12" s="52">
        <v>1420</v>
      </c>
      <c r="D12" s="52">
        <v>2377</v>
      </c>
      <c r="E12" s="52">
        <f t="shared" si="0"/>
        <v>957</v>
      </c>
      <c r="F12" s="53">
        <v>67.4</v>
      </c>
      <c r="H12" s="51" t="s">
        <v>12</v>
      </c>
      <c r="I12" s="52">
        <v>13243</v>
      </c>
      <c r="J12" s="52">
        <v>17545</v>
      </c>
      <c r="K12" s="52">
        <f>J12-I12</f>
        <v>4302</v>
      </c>
      <c r="L12" s="53">
        <v>32.5</v>
      </c>
    </row>
    <row r="13" spans="2:12" ht="15">
      <c r="B13" s="48" t="s">
        <v>13</v>
      </c>
      <c r="C13" s="49">
        <v>3559</v>
      </c>
      <c r="D13" s="49">
        <v>9943</v>
      </c>
      <c r="E13" s="49">
        <f t="shared" si="0"/>
        <v>6384</v>
      </c>
      <c r="F13" s="50">
        <v>179.4</v>
      </c>
      <c r="H13" s="48" t="s">
        <v>13</v>
      </c>
      <c r="I13" s="49">
        <v>43002</v>
      </c>
      <c r="J13" s="49">
        <v>73877</v>
      </c>
      <c r="K13" s="49">
        <f t="shared" si="1"/>
        <v>30875</v>
      </c>
      <c r="L13" s="50">
        <v>71.8</v>
      </c>
    </row>
    <row r="14" spans="2:12" ht="15">
      <c r="B14" s="51" t="s">
        <v>14</v>
      </c>
      <c r="C14" s="52">
        <v>4382</v>
      </c>
      <c r="D14" s="52">
        <v>6474</v>
      </c>
      <c r="E14" s="52">
        <f t="shared" si="0"/>
        <v>2092</v>
      </c>
      <c r="F14" s="53">
        <v>47.7</v>
      </c>
      <c r="H14" s="51" t="s">
        <v>14</v>
      </c>
      <c r="I14" s="52">
        <v>41393</v>
      </c>
      <c r="J14" s="52">
        <v>54398</v>
      </c>
      <c r="K14" s="52">
        <f t="shared" si="1"/>
        <v>13005</v>
      </c>
      <c r="L14" s="53">
        <v>31.4</v>
      </c>
    </row>
    <row r="15" spans="2:12" ht="15">
      <c r="B15" s="48" t="s">
        <v>15</v>
      </c>
      <c r="C15" s="49">
        <v>6248</v>
      </c>
      <c r="D15" s="49">
        <v>5838</v>
      </c>
      <c r="E15" s="49">
        <f t="shared" si="0"/>
        <v>-410</v>
      </c>
      <c r="F15" s="50">
        <v>-6.6</v>
      </c>
      <c r="H15" s="48" t="s">
        <v>15</v>
      </c>
      <c r="I15" s="49">
        <v>47054</v>
      </c>
      <c r="J15" s="49">
        <v>46587</v>
      </c>
      <c r="K15" s="49">
        <f t="shared" si="1"/>
        <v>-467</v>
      </c>
      <c r="L15" s="50">
        <v>-1</v>
      </c>
    </row>
    <row r="16" spans="2:12" ht="15">
      <c r="B16" s="51" t="s">
        <v>16</v>
      </c>
      <c r="C16" s="52">
        <v>2187</v>
      </c>
      <c r="D16" s="52">
        <v>3412</v>
      </c>
      <c r="E16" s="52">
        <f t="shared" si="0"/>
        <v>1225</v>
      </c>
      <c r="F16" s="53">
        <v>56</v>
      </c>
      <c r="H16" s="51" t="s">
        <v>16</v>
      </c>
      <c r="I16" s="52">
        <v>22947</v>
      </c>
      <c r="J16" s="52">
        <v>32262</v>
      </c>
      <c r="K16" s="52">
        <f t="shared" si="1"/>
        <v>9315</v>
      </c>
      <c r="L16" s="53">
        <v>40.6</v>
      </c>
    </row>
    <row r="17" spans="2:12" ht="15">
      <c r="B17" s="48" t="s">
        <v>17</v>
      </c>
      <c r="C17" s="49">
        <v>364</v>
      </c>
      <c r="D17" s="49">
        <v>467</v>
      </c>
      <c r="E17" s="49">
        <f t="shared" si="0"/>
        <v>103</v>
      </c>
      <c r="F17" s="50">
        <v>28.3</v>
      </c>
      <c r="H17" s="48" t="s">
        <v>17</v>
      </c>
      <c r="I17" s="49">
        <v>4524</v>
      </c>
      <c r="J17" s="49">
        <v>5548</v>
      </c>
      <c r="K17" s="49">
        <f t="shared" si="1"/>
        <v>1024</v>
      </c>
      <c r="L17" s="50">
        <v>22.6</v>
      </c>
    </row>
    <row r="18" spans="2:12" ht="15">
      <c r="B18" s="51" t="s">
        <v>18</v>
      </c>
      <c r="C18" s="52">
        <v>1591</v>
      </c>
      <c r="D18" s="52">
        <v>2652</v>
      </c>
      <c r="E18" s="52">
        <f t="shared" si="0"/>
        <v>1061</v>
      </c>
      <c r="F18" s="53">
        <v>66.7</v>
      </c>
      <c r="H18" s="51" t="s">
        <v>18</v>
      </c>
      <c r="I18" s="52">
        <v>25907</v>
      </c>
      <c r="J18" s="52">
        <v>34120</v>
      </c>
      <c r="K18" s="52">
        <f t="shared" si="1"/>
        <v>8213</v>
      </c>
      <c r="L18" s="53">
        <v>31.7</v>
      </c>
    </row>
    <row r="19" spans="2:12" ht="15">
      <c r="B19" s="48" t="s">
        <v>19</v>
      </c>
      <c r="C19" s="49">
        <v>1665</v>
      </c>
      <c r="D19" s="49">
        <v>2508</v>
      </c>
      <c r="E19" s="49">
        <f t="shared" si="0"/>
        <v>843</v>
      </c>
      <c r="F19" s="50">
        <v>50.6</v>
      </c>
      <c r="H19" s="48" t="s">
        <v>19</v>
      </c>
      <c r="I19" s="49">
        <v>25162</v>
      </c>
      <c r="J19" s="49">
        <v>27442</v>
      </c>
      <c r="K19" s="49">
        <f t="shared" si="1"/>
        <v>2280</v>
      </c>
      <c r="L19" s="50">
        <v>9.1</v>
      </c>
    </row>
    <row r="20" spans="2:12" ht="15">
      <c r="B20" s="51" t="s">
        <v>20</v>
      </c>
      <c r="C20" s="52">
        <v>3670</v>
      </c>
      <c r="D20" s="52">
        <v>4745</v>
      </c>
      <c r="E20" s="52">
        <f t="shared" si="0"/>
        <v>1075</v>
      </c>
      <c r="F20" s="53">
        <v>29.3</v>
      </c>
      <c r="H20" s="51" t="s">
        <v>20</v>
      </c>
      <c r="I20" s="52">
        <v>39147</v>
      </c>
      <c r="J20" s="52">
        <v>49160</v>
      </c>
      <c r="K20" s="52">
        <f t="shared" si="1"/>
        <v>10013</v>
      </c>
      <c r="L20" s="53">
        <v>25.6</v>
      </c>
    </row>
    <row r="21" spans="2:12" ht="15">
      <c r="B21" s="48" t="s">
        <v>21</v>
      </c>
      <c r="C21" s="49">
        <v>5784</v>
      </c>
      <c r="D21" s="49">
        <v>9480</v>
      </c>
      <c r="E21" s="49">
        <f t="shared" si="0"/>
        <v>3696</v>
      </c>
      <c r="F21" s="50">
        <v>63.9</v>
      </c>
      <c r="H21" s="48" t="s">
        <v>21</v>
      </c>
      <c r="I21" s="49">
        <v>98188</v>
      </c>
      <c r="J21" s="49">
        <v>122896</v>
      </c>
      <c r="K21" s="49">
        <f t="shared" si="1"/>
        <v>24708</v>
      </c>
      <c r="L21" s="50">
        <v>25.2</v>
      </c>
    </row>
    <row r="22" spans="2:12" ht="15.75" thickBot="1">
      <c r="B22" s="54" t="s">
        <v>22</v>
      </c>
      <c r="C22" s="55">
        <v>15510</v>
      </c>
      <c r="D22" s="55">
        <v>26173</v>
      </c>
      <c r="E22" s="55">
        <f t="shared" si="0"/>
        <v>10663</v>
      </c>
      <c r="F22" s="56">
        <v>68.7</v>
      </c>
      <c r="H22" s="54" t="s">
        <v>22</v>
      </c>
      <c r="I22" s="55">
        <v>174943</v>
      </c>
      <c r="J22" s="55">
        <v>236185</v>
      </c>
      <c r="K22" s="55">
        <f t="shared" si="1"/>
        <v>61242</v>
      </c>
      <c r="L22" s="56">
        <v>35</v>
      </c>
    </row>
    <row r="23" spans="2:12" ht="15.75" thickBot="1">
      <c r="B23" s="57" t="s">
        <v>23</v>
      </c>
      <c r="C23" s="58">
        <f>SUM(C5:C22)</f>
        <v>99286</v>
      </c>
      <c r="D23" s="58">
        <f>SUM(D5:D22)</f>
        <v>158542</v>
      </c>
      <c r="E23" s="58">
        <f>SUM(E5:E22)</f>
        <v>59256</v>
      </c>
      <c r="F23" s="59">
        <v>59.7</v>
      </c>
      <c r="H23" s="57" t="s">
        <v>23</v>
      </c>
      <c r="I23" s="58">
        <f>SUM(I5:I22)</f>
        <v>1109472</v>
      </c>
      <c r="J23" s="58">
        <f>SUM(J5:J22)</f>
        <v>1511223</v>
      </c>
      <c r="K23" s="58">
        <f>SUM(K5:K22)</f>
        <v>401751</v>
      </c>
      <c r="L23" s="59">
        <v>36.2</v>
      </c>
    </row>
    <row r="24" spans="2:12" ht="12" customHeight="1" thickTop="1">
      <c r="B24" s="60"/>
      <c r="C24" s="55"/>
      <c r="D24" s="55"/>
      <c r="E24" s="55"/>
      <c r="F24" s="56"/>
      <c r="H24" s="60"/>
      <c r="I24" s="55"/>
      <c r="J24" s="55"/>
      <c r="K24" s="55"/>
      <c r="L24" s="56"/>
    </row>
    <row r="25" spans="2:12" ht="15.75" thickBot="1">
      <c r="B25" s="61" t="s">
        <v>82</v>
      </c>
      <c r="C25" s="43"/>
      <c r="D25" s="43"/>
      <c r="E25" s="43"/>
      <c r="F25" s="43"/>
      <c r="H25" s="61" t="s">
        <v>83</v>
      </c>
      <c r="I25" s="43"/>
      <c r="J25" s="43"/>
      <c r="K25" s="43"/>
      <c r="L25" s="43"/>
    </row>
    <row r="26" spans="2:12" ht="16.5" thickBot="1" thickTop="1">
      <c r="B26" s="44"/>
      <c r="C26" s="45"/>
      <c r="D26" s="45"/>
      <c r="E26" s="75" t="s">
        <v>2</v>
      </c>
      <c r="F26" s="75"/>
      <c r="G26" s="42"/>
      <c r="H26" s="44"/>
      <c r="I26" s="45"/>
      <c r="J26" s="45"/>
      <c r="K26" s="75" t="s">
        <v>2</v>
      </c>
      <c r="L26" s="75"/>
    </row>
    <row r="27" spans="2:12" ht="16.5" customHeight="1" thickBot="1">
      <c r="B27" s="46"/>
      <c r="C27" s="46">
        <v>2015</v>
      </c>
      <c r="D27" s="46">
        <v>2016</v>
      </c>
      <c r="E27" s="47" t="s">
        <v>3</v>
      </c>
      <c r="F27" s="47" t="s">
        <v>4</v>
      </c>
      <c r="G27" s="42"/>
      <c r="H27" s="46"/>
      <c r="I27" s="46">
        <v>2015</v>
      </c>
      <c r="J27" s="46">
        <v>2016</v>
      </c>
      <c r="K27" s="47" t="s">
        <v>3</v>
      </c>
      <c r="L27" s="47" t="s">
        <v>4</v>
      </c>
    </row>
    <row r="28" spans="2:12" ht="15">
      <c r="B28" s="60" t="s">
        <v>25</v>
      </c>
      <c r="C28" s="55">
        <v>16538</v>
      </c>
      <c r="D28" s="55">
        <v>18842</v>
      </c>
      <c r="E28" s="55">
        <f>D28-C28</f>
        <v>2304</v>
      </c>
      <c r="F28" s="56">
        <v>13.9</v>
      </c>
      <c r="H28" s="60" t="s">
        <v>25</v>
      </c>
      <c r="I28" s="55">
        <v>145504</v>
      </c>
      <c r="J28" s="55">
        <v>159517</v>
      </c>
      <c r="K28" s="55">
        <f>J28-I28</f>
        <v>14013</v>
      </c>
      <c r="L28" s="56">
        <v>9.6</v>
      </c>
    </row>
    <row r="29" spans="2:12" ht="15">
      <c r="B29" s="48" t="s">
        <v>6</v>
      </c>
      <c r="C29" s="49">
        <v>24200</v>
      </c>
      <c r="D29" s="49">
        <v>31205</v>
      </c>
      <c r="E29" s="49">
        <f>D29-C29</f>
        <v>7005</v>
      </c>
      <c r="F29" s="50">
        <v>28.9</v>
      </c>
      <c r="H29" s="48" t="s">
        <v>6</v>
      </c>
      <c r="I29" s="49">
        <v>187806</v>
      </c>
      <c r="J29" s="49">
        <v>246412</v>
      </c>
      <c r="K29" s="49">
        <f>J29-I29</f>
        <v>58606</v>
      </c>
      <c r="L29" s="50">
        <v>31.2</v>
      </c>
    </row>
    <row r="30" spans="2:12" ht="15">
      <c r="B30" s="62" t="s">
        <v>26</v>
      </c>
      <c r="C30" s="52">
        <v>15004</v>
      </c>
      <c r="D30" s="52">
        <v>24893</v>
      </c>
      <c r="E30" s="52">
        <f>D30-C30</f>
        <v>9889</v>
      </c>
      <c r="F30" s="53">
        <v>65.9</v>
      </c>
      <c r="H30" s="62" t="s">
        <v>26</v>
      </c>
      <c r="I30" s="52">
        <v>260838</v>
      </c>
      <c r="J30" s="52">
        <v>325201</v>
      </c>
      <c r="K30" s="52">
        <f>J30-I30</f>
        <v>64363</v>
      </c>
      <c r="L30" s="53">
        <v>24.7</v>
      </c>
    </row>
    <row r="31" spans="2:12" ht="15">
      <c r="B31" s="48" t="s">
        <v>27</v>
      </c>
      <c r="C31" s="49">
        <v>19681</v>
      </c>
      <c r="D31" s="49">
        <v>44699</v>
      </c>
      <c r="E31" s="49">
        <f>D31-C31</f>
        <v>25018</v>
      </c>
      <c r="F31" s="68">
        <v>127.1</v>
      </c>
      <c r="H31" s="48" t="s">
        <v>27</v>
      </c>
      <c r="I31" s="49">
        <v>258274</v>
      </c>
      <c r="J31" s="49">
        <v>434155</v>
      </c>
      <c r="K31" s="49">
        <f>J31-I31</f>
        <v>175881</v>
      </c>
      <c r="L31" s="50">
        <v>68.1</v>
      </c>
    </row>
    <row r="32" spans="2:12" ht="15.75" thickBot="1">
      <c r="B32" s="54" t="s">
        <v>22</v>
      </c>
      <c r="C32" s="55">
        <v>23863</v>
      </c>
      <c r="D32" s="55">
        <v>38903</v>
      </c>
      <c r="E32" s="55">
        <f>D32-C32</f>
        <v>15040</v>
      </c>
      <c r="F32" s="56">
        <v>63</v>
      </c>
      <c r="G32" s="55"/>
      <c r="H32" s="54" t="s">
        <v>22</v>
      </c>
      <c r="I32" s="55">
        <v>257050</v>
      </c>
      <c r="J32" s="55">
        <v>345938</v>
      </c>
      <c r="K32" s="55">
        <f>J32-I32</f>
        <v>88888</v>
      </c>
      <c r="L32" s="56">
        <v>34.6</v>
      </c>
    </row>
    <row r="33" spans="2:12" ht="15.75" thickBot="1">
      <c r="B33" s="57" t="s">
        <v>23</v>
      </c>
      <c r="C33" s="58">
        <f>SUM(C28:C32)</f>
        <v>99286</v>
      </c>
      <c r="D33" s="58">
        <f>SUM(D28:D32)</f>
        <v>158542</v>
      </c>
      <c r="E33" s="58">
        <f>SUM(E28:E32)</f>
        <v>59256</v>
      </c>
      <c r="F33" s="59">
        <v>59.7</v>
      </c>
      <c r="H33" s="57" t="s">
        <v>23</v>
      </c>
      <c r="I33" s="58">
        <f>SUM(I28:I32)</f>
        <v>1109472</v>
      </c>
      <c r="J33" s="58">
        <f>SUM(J28:J32)</f>
        <v>1511223</v>
      </c>
      <c r="K33" s="58">
        <f>SUM(K28:K32)</f>
        <v>401751</v>
      </c>
      <c r="L33" s="59">
        <v>36.2</v>
      </c>
    </row>
    <row r="34" spans="2:12" ht="15.75" thickTop="1">
      <c r="B34" s="54"/>
      <c r="C34" s="43"/>
      <c r="D34" s="43"/>
      <c r="E34" s="43"/>
      <c r="F34" s="43"/>
      <c r="H34" s="54"/>
      <c r="I34" s="43"/>
      <c r="J34" s="43"/>
      <c r="K34" s="43"/>
      <c r="L34" s="43"/>
    </row>
    <row r="35" spans="2:12" ht="15">
      <c r="B35" s="63" t="s">
        <v>28</v>
      </c>
      <c r="C35" s="64">
        <v>44740</v>
      </c>
      <c r="D35" s="64">
        <v>50080</v>
      </c>
      <c r="E35" s="64">
        <f>D35-C35</f>
        <v>5340</v>
      </c>
      <c r="F35" s="69">
        <v>11.9</v>
      </c>
      <c r="H35" s="63" t="s">
        <v>28</v>
      </c>
      <c r="I35" s="64">
        <v>381674</v>
      </c>
      <c r="J35" s="64">
        <v>449833</v>
      </c>
      <c r="K35" s="64">
        <f>J35-I35</f>
        <v>68159</v>
      </c>
      <c r="L35" s="67">
        <v>17.9</v>
      </c>
    </row>
    <row r="36" spans="3:10" ht="15">
      <c r="C36" s="65"/>
      <c r="D36" s="65"/>
      <c r="I36" s="65"/>
      <c r="J36" s="65"/>
    </row>
    <row r="51" ht="15">
      <c r="B51" s="74" t="s">
        <v>86</v>
      </c>
    </row>
    <row r="52" spans="3:5" ht="15">
      <c r="C52" s="70" t="s">
        <v>30</v>
      </c>
      <c r="D52" s="74" t="s">
        <v>31</v>
      </c>
      <c r="E52" s="74" t="s">
        <v>32</v>
      </c>
    </row>
    <row r="53" spans="2:6" ht="15">
      <c r="B53" s="74">
        <v>2015</v>
      </c>
      <c r="C53" s="71">
        <v>144026</v>
      </c>
      <c r="D53" s="65">
        <v>99286</v>
      </c>
      <c r="E53" s="65">
        <v>44740</v>
      </c>
      <c r="F53" s="65"/>
    </row>
    <row r="54" spans="2:6" ht="15">
      <c r="B54" s="74">
        <v>2016</v>
      </c>
      <c r="C54" s="71">
        <v>208622</v>
      </c>
      <c r="D54" s="65">
        <v>158542</v>
      </c>
      <c r="E54" s="65">
        <v>50080</v>
      </c>
      <c r="F54" s="65"/>
    </row>
    <row r="55" spans="3:6" ht="15">
      <c r="C55" s="70"/>
      <c r="F55" s="65"/>
    </row>
    <row r="56" spans="2:3" ht="15">
      <c r="B56" s="74" t="s">
        <v>87</v>
      </c>
      <c r="C56" s="70"/>
    </row>
    <row r="57" spans="3:6" ht="15">
      <c r="C57" s="70" t="s">
        <v>30</v>
      </c>
      <c r="D57" s="74" t="s">
        <v>31</v>
      </c>
      <c r="E57" s="74" t="s">
        <v>32</v>
      </c>
      <c r="F57" s="66"/>
    </row>
    <row r="58" spans="2:6" ht="15">
      <c r="B58" s="74">
        <v>2015</v>
      </c>
      <c r="C58" s="65">
        <v>1491146</v>
      </c>
      <c r="D58" s="65">
        <v>1109472</v>
      </c>
      <c r="E58" s="65">
        <v>381674</v>
      </c>
      <c r="F58" s="65"/>
    </row>
    <row r="59" spans="2:6" ht="15">
      <c r="B59" s="74">
        <v>2016</v>
      </c>
      <c r="C59" s="65">
        <v>1961056</v>
      </c>
      <c r="D59" s="65">
        <v>1511223</v>
      </c>
      <c r="E59" s="65">
        <v>449833</v>
      </c>
      <c r="F59" s="65"/>
    </row>
    <row r="61" spans="2:5" ht="15">
      <c r="B61" s="66" t="s">
        <v>33</v>
      </c>
      <c r="C61" s="66"/>
      <c r="D61" s="66"/>
      <c r="E61" s="66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horizontalDpi="600" verticalDpi="600" orientation="portrait" paperSize="9" r:id="rId2"/>
  <ignoredErrors>
    <ignoredError sqref="C23:D23 C33:D33 I23:J23 I33:J3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8">
      <selection activeCell="Q36" sqref="Q36"/>
    </sheetView>
  </sheetViews>
  <sheetFormatPr defaultColWidth="9.140625" defaultRowHeight="15"/>
  <cols>
    <col min="1" max="1" width="9.140625" style="74" customWidth="1"/>
    <col min="2" max="2" width="15.57421875" style="74" customWidth="1"/>
    <col min="3" max="3" width="9.28125" style="74" customWidth="1"/>
    <col min="4" max="4" width="9.421875" style="74" customWidth="1"/>
    <col min="5" max="5" width="9.140625" style="74" customWidth="1"/>
    <col min="6" max="6" width="8.7109375" style="74" customWidth="1"/>
    <col min="7" max="7" width="7.140625" style="74" customWidth="1"/>
    <col min="8" max="8" width="14.8515625" style="74" customWidth="1"/>
    <col min="9" max="12" width="9.140625" style="74" customWidth="1"/>
    <col min="13" max="13" width="10.7109375" style="74" customWidth="1"/>
    <col min="14" max="16384" width="9.140625" style="74" customWidth="1"/>
  </cols>
  <sheetData>
    <row r="1" ht="15">
      <c r="B1" s="41" t="s">
        <v>0</v>
      </c>
    </row>
    <row r="2" spans="2:12" ht="15.75" thickBot="1">
      <c r="B2" s="42" t="s">
        <v>88</v>
      </c>
      <c r="C2" s="43"/>
      <c r="D2" s="43"/>
      <c r="E2" s="43"/>
      <c r="F2" s="43"/>
      <c r="H2" s="42" t="s">
        <v>89</v>
      </c>
      <c r="I2" s="43"/>
      <c r="J2" s="43"/>
      <c r="K2" s="43"/>
      <c r="L2" s="43"/>
    </row>
    <row r="3" spans="2:12" ht="16.5" thickBot="1" thickTop="1">
      <c r="B3" s="44"/>
      <c r="C3" s="45"/>
      <c r="D3" s="45"/>
      <c r="E3" s="75" t="s">
        <v>2</v>
      </c>
      <c r="F3" s="75"/>
      <c r="G3" s="42"/>
      <c r="H3" s="44"/>
      <c r="I3" s="45"/>
      <c r="J3" s="45"/>
      <c r="K3" s="75" t="s">
        <v>2</v>
      </c>
      <c r="L3" s="75"/>
    </row>
    <row r="4" spans="2:12" ht="15.75" thickBot="1">
      <c r="B4" s="46"/>
      <c r="C4" s="46">
        <v>2015</v>
      </c>
      <c r="D4" s="46">
        <v>2016</v>
      </c>
      <c r="E4" s="47" t="s">
        <v>3</v>
      </c>
      <c r="F4" s="47" t="s">
        <v>4</v>
      </c>
      <c r="H4" s="46"/>
      <c r="I4" s="46">
        <v>2015</v>
      </c>
      <c r="J4" s="46">
        <v>2016</v>
      </c>
      <c r="K4" s="47" t="s">
        <v>3</v>
      </c>
      <c r="L4" s="47" t="s">
        <v>4</v>
      </c>
    </row>
    <row r="5" spans="2:12" ht="15">
      <c r="B5" s="48" t="s">
        <v>5</v>
      </c>
      <c r="C5" s="49">
        <v>15320</v>
      </c>
      <c r="D5" s="49">
        <v>30580</v>
      </c>
      <c r="E5" s="49">
        <f aca="true" t="shared" si="0" ref="E5:E22">D5-C5</f>
        <v>15260</v>
      </c>
      <c r="F5" s="50">
        <v>99.6</v>
      </c>
      <c r="H5" s="48" t="s">
        <v>5</v>
      </c>
      <c r="I5" s="49">
        <v>230592</v>
      </c>
      <c r="J5" s="49">
        <v>390858</v>
      </c>
      <c r="K5" s="49">
        <f>J5-I5</f>
        <v>160266</v>
      </c>
      <c r="L5" s="50">
        <v>69.5</v>
      </c>
    </row>
    <row r="6" spans="2:12" ht="15">
      <c r="B6" s="51" t="s">
        <v>6</v>
      </c>
      <c r="C6" s="52">
        <v>28943</v>
      </c>
      <c r="D6" s="52">
        <v>36594</v>
      </c>
      <c r="E6" s="52">
        <f t="shared" si="0"/>
        <v>7651</v>
      </c>
      <c r="F6" s="53">
        <v>26.4</v>
      </c>
      <c r="H6" s="51" t="s">
        <v>6</v>
      </c>
      <c r="I6" s="52">
        <v>216749</v>
      </c>
      <c r="J6" s="52">
        <v>283006</v>
      </c>
      <c r="K6" s="52">
        <f aca="true" t="shared" si="1" ref="K6:K22">J6-I6</f>
        <v>66257</v>
      </c>
      <c r="L6" s="53">
        <v>30.6</v>
      </c>
    </row>
    <row r="7" spans="2:12" ht="15">
      <c r="B7" s="48" t="s">
        <v>7</v>
      </c>
      <c r="C7" s="49">
        <v>2933</v>
      </c>
      <c r="D7" s="49">
        <v>2588</v>
      </c>
      <c r="E7" s="49">
        <f t="shared" si="0"/>
        <v>-345</v>
      </c>
      <c r="F7" s="50">
        <v>-11.8</v>
      </c>
      <c r="H7" s="48" t="s">
        <v>7</v>
      </c>
      <c r="I7" s="49">
        <v>47577</v>
      </c>
      <c r="J7" s="49">
        <v>48155</v>
      </c>
      <c r="K7" s="49">
        <f t="shared" si="1"/>
        <v>578</v>
      </c>
      <c r="L7" s="50">
        <v>1.2</v>
      </c>
    </row>
    <row r="8" spans="2:12" ht="15">
      <c r="B8" s="51" t="s">
        <v>8</v>
      </c>
      <c r="C8" s="52">
        <v>781</v>
      </c>
      <c r="D8" s="52">
        <v>905</v>
      </c>
      <c r="E8" s="52">
        <f t="shared" si="0"/>
        <v>124</v>
      </c>
      <c r="F8" s="53">
        <v>15.9</v>
      </c>
      <c r="H8" s="51" t="s">
        <v>8</v>
      </c>
      <c r="I8" s="52">
        <v>15440</v>
      </c>
      <c r="J8" s="52">
        <v>19108</v>
      </c>
      <c r="K8" s="52">
        <f t="shared" si="1"/>
        <v>3668</v>
      </c>
      <c r="L8" s="53">
        <v>23.8</v>
      </c>
    </row>
    <row r="9" spans="2:12" ht="15">
      <c r="B9" s="48" t="s">
        <v>9</v>
      </c>
      <c r="C9" s="49">
        <v>2261</v>
      </c>
      <c r="D9" s="49">
        <v>3884</v>
      </c>
      <c r="E9" s="49">
        <f t="shared" si="0"/>
        <v>1623</v>
      </c>
      <c r="F9" s="50">
        <v>71.8</v>
      </c>
      <c r="H9" s="48" t="s">
        <v>9</v>
      </c>
      <c r="I9" s="49">
        <v>64186</v>
      </c>
      <c r="J9" s="49">
        <v>81397</v>
      </c>
      <c r="K9" s="49">
        <f t="shared" si="1"/>
        <v>17211</v>
      </c>
      <c r="L9" s="50">
        <v>26.8</v>
      </c>
    </row>
    <row r="10" spans="2:12" ht="15">
      <c r="B10" s="51" t="s">
        <v>10</v>
      </c>
      <c r="C10" s="52">
        <v>1539</v>
      </c>
      <c r="D10" s="52">
        <v>2471</v>
      </c>
      <c r="E10" s="52">
        <f t="shared" si="0"/>
        <v>932</v>
      </c>
      <c r="F10" s="53">
        <v>60.6</v>
      </c>
      <c r="H10" s="51" t="s">
        <v>10</v>
      </c>
      <c r="I10" s="52">
        <v>28460</v>
      </c>
      <c r="J10" s="52">
        <v>36830</v>
      </c>
      <c r="K10" s="52">
        <f t="shared" si="1"/>
        <v>8370</v>
      </c>
      <c r="L10" s="53">
        <v>29.4</v>
      </c>
    </row>
    <row r="11" spans="2:12" ht="15">
      <c r="B11" s="48" t="s">
        <v>11</v>
      </c>
      <c r="C11" s="49">
        <v>710</v>
      </c>
      <c r="D11" s="49">
        <v>1560</v>
      </c>
      <c r="E11" s="49">
        <f t="shared" si="0"/>
        <v>850</v>
      </c>
      <c r="F11" s="50">
        <v>119.7</v>
      </c>
      <c r="H11" s="48" t="s">
        <v>11</v>
      </c>
      <c r="I11" s="49">
        <v>23445</v>
      </c>
      <c r="J11" s="49">
        <v>30431</v>
      </c>
      <c r="K11" s="49">
        <f t="shared" si="1"/>
        <v>6986</v>
      </c>
      <c r="L11" s="50">
        <v>29.8</v>
      </c>
    </row>
    <row r="12" spans="2:12" ht="15">
      <c r="B12" s="51" t="s">
        <v>12</v>
      </c>
      <c r="C12" s="52">
        <v>1552</v>
      </c>
      <c r="D12" s="52">
        <v>2406</v>
      </c>
      <c r="E12" s="52">
        <f t="shared" si="0"/>
        <v>854</v>
      </c>
      <c r="F12" s="53">
        <v>55</v>
      </c>
      <c r="H12" s="51" t="s">
        <v>12</v>
      </c>
      <c r="I12" s="52">
        <v>14795</v>
      </c>
      <c r="J12" s="52">
        <v>19951</v>
      </c>
      <c r="K12" s="52">
        <f>J12-I12</f>
        <v>5156</v>
      </c>
      <c r="L12" s="53">
        <v>34.8</v>
      </c>
    </row>
    <row r="13" spans="2:12" ht="15">
      <c r="B13" s="48" t="s">
        <v>13</v>
      </c>
      <c r="C13" s="49">
        <v>2254</v>
      </c>
      <c r="D13" s="49">
        <v>5465</v>
      </c>
      <c r="E13" s="49">
        <f t="shared" si="0"/>
        <v>3211</v>
      </c>
      <c r="F13" s="50">
        <v>142.5</v>
      </c>
      <c r="H13" s="48" t="s">
        <v>13</v>
      </c>
      <c r="I13" s="49">
        <v>45256</v>
      </c>
      <c r="J13" s="49">
        <v>79342</v>
      </c>
      <c r="K13" s="49">
        <f t="shared" si="1"/>
        <v>34086</v>
      </c>
      <c r="L13" s="50">
        <v>75.3</v>
      </c>
    </row>
    <row r="14" spans="2:12" ht="15">
      <c r="B14" s="51" t="s">
        <v>14</v>
      </c>
      <c r="C14" s="52">
        <v>1464</v>
      </c>
      <c r="D14" s="52">
        <v>2935</v>
      </c>
      <c r="E14" s="52">
        <f t="shared" si="0"/>
        <v>1471</v>
      </c>
      <c r="F14" s="53">
        <v>100.5</v>
      </c>
      <c r="H14" s="51" t="s">
        <v>14</v>
      </c>
      <c r="I14" s="52">
        <v>42857</v>
      </c>
      <c r="J14" s="52">
        <v>57333</v>
      </c>
      <c r="K14" s="52">
        <f t="shared" si="1"/>
        <v>14476</v>
      </c>
      <c r="L14" s="53">
        <v>33.8</v>
      </c>
    </row>
    <row r="15" spans="2:12" ht="15">
      <c r="B15" s="48" t="s">
        <v>15</v>
      </c>
      <c r="C15" s="49">
        <v>2945</v>
      </c>
      <c r="D15" s="49">
        <v>2804</v>
      </c>
      <c r="E15" s="49">
        <f t="shared" si="0"/>
        <v>-141</v>
      </c>
      <c r="F15" s="50">
        <v>-4.8</v>
      </c>
      <c r="H15" s="48" t="s">
        <v>15</v>
      </c>
      <c r="I15" s="49">
        <v>49999</v>
      </c>
      <c r="J15" s="49">
        <v>49391</v>
      </c>
      <c r="K15" s="49">
        <f t="shared" si="1"/>
        <v>-608</v>
      </c>
      <c r="L15" s="50">
        <v>-1.2</v>
      </c>
    </row>
    <row r="16" spans="2:12" ht="15">
      <c r="B16" s="51" t="s">
        <v>16</v>
      </c>
      <c r="C16" s="52">
        <v>1451</v>
      </c>
      <c r="D16" s="52">
        <v>2867</v>
      </c>
      <c r="E16" s="52">
        <f t="shared" si="0"/>
        <v>1416</v>
      </c>
      <c r="F16" s="53">
        <v>97.6</v>
      </c>
      <c r="H16" s="51" t="s">
        <v>16</v>
      </c>
      <c r="I16" s="52">
        <v>24398</v>
      </c>
      <c r="J16" s="52">
        <v>35129</v>
      </c>
      <c r="K16" s="52">
        <f t="shared" si="1"/>
        <v>10731</v>
      </c>
      <c r="L16" s="53">
        <v>44</v>
      </c>
    </row>
    <row r="17" spans="2:12" ht="15">
      <c r="B17" s="48" t="s">
        <v>17</v>
      </c>
      <c r="C17" s="49">
        <v>176</v>
      </c>
      <c r="D17" s="49">
        <v>487</v>
      </c>
      <c r="E17" s="49">
        <f t="shared" si="0"/>
        <v>311</v>
      </c>
      <c r="F17" s="50">
        <v>176.7</v>
      </c>
      <c r="H17" s="48" t="s">
        <v>17</v>
      </c>
      <c r="I17" s="49">
        <v>4700</v>
      </c>
      <c r="J17" s="49">
        <v>6035</v>
      </c>
      <c r="K17" s="49">
        <f t="shared" si="1"/>
        <v>1335</v>
      </c>
      <c r="L17" s="50">
        <v>28.4</v>
      </c>
    </row>
    <row r="18" spans="2:12" ht="15">
      <c r="B18" s="51" t="s">
        <v>18</v>
      </c>
      <c r="C18" s="52">
        <v>743</v>
      </c>
      <c r="D18" s="52">
        <v>2423</v>
      </c>
      <c r="E18" s="52">
        <f t="shared" si="0"/>
        <v>1680</v>
      </c>
      <c r="F18" s="53">
        <v>226.1</v>
      </c>
      <c r="H18" s="51" t="s">
        <v>18</v>
      </c>
      <c r="I18" s="52">
        <v>26650</v>
      </c>
      <c r="J18" s="52">
        <v>36543</v>
      </c>
      <c r="K18" s="52">
        <f t="shared" si="1"/>
        <v>9893</v>
      </c>
      <c r="L18" s="53">
        <v>37.1</v>
      </c>
    </row>
    <row r="19" spans="2:12" ht="15">
      <c r="B19" s="48" t="s">
        <v>19</v>
      </c>
      <c r="C19" s="49">
        <v>483</v>
      </c>
      <c r="D19" s="49">
        <v>660</v>
      </c>
      <c r="E19" s="49">
        <f t="shared" si="0"/>
        <v>177</v>
      </c>
      <c r="F19" s="50">
        <v>36.6</v>
      </c>
      <c r="H19" s="48" t="s">
        <v>19</v>
      </c>
      <c r="I19" s="49">
        <v>25645</v>
      </c>
      <c r="J19" s="49">
        <v>28102</v>
      </c>
      <c r="K19" s="49">
        <f t="shared" si="1"/>
        <v>2457</v>
      </c>
      <c r="L19" s="50">
        <v>9.6</v>
      </c>
    </row>
    <row r="20" spans="2:12" ht="15">
      <c r="B20" s="51" t="s">
        <v>20</v>
      </c>
      <c r="C20" s="52">
        <v>2642</v>
      </c>
      <c r="D20" s="52">
        <v>3507</v>
      </c>
      <c r="E20" s="52">
        <f t="shared" si="0"/>
        <v>865</v>
      </c>
      <c r="F20" s="53">
        <v>32.7</v>
      </c>
      <c r="H20" s="51" t="s">
        <v>20</v>
      </c>
      <c r="I20" s="52">
        <v>41789</v>
      </c>
      <c r="J20" s="52">
        <v>52667</v>
      </c>
      <c r="K20" s="52">
        <f t="shared" si="1"/>
        <v>10878</v>
      </c>
      <c r="L20" s="53">
        <v>26</v>
      </c>
    </row>
    <row r="21" spans="2:12" ht="15">
      <c r="B21" s="48" t="s">
        <v>21</v>
      </c>
      <c r="C21" s="49">
        <v>3117</v>
      </c>
      <c r="D21" s="49">
        <v>5864</v>
      </c>
      <c r="E21" s="49">
        <f t="shared" si="0"/>
        <v>2747</v>
      </c>
      <c r="F21" s="50">
        <v>88.1</v>
      </c>
      <c r="H21" s="48" t="s">
        <v>21</v>
      </c>
      <c r="I21" s="49">
        <v>101305</v>
      </c>
      <c r="J21" s="49">
        <v>128760</v>
      </c>
      <c r="K21" s="49">
        <f t="shared" si="1"/>
        <v>27455</v>
      </c>
      <c r="L21" s="50">
        <v>27.1</v>
      </c>
    </row>
    <row r="22" spans="2:12" ht="15.75" thickBot="1">
      <c r="B22" s="54" t="s">
        <v>22</v>
      </c>
      <c r="C22" s="55">
        <v>12295</v>
      </c>
      <c r="D22" s="55">
        <v>23723</v>
      </c>
      <c r="E22" s="55">
        <f t="shared" si="0"/>
        <v>11428</v>
      </c>
      <c r="F22" s="56">
        <v>92.9</v>
      </c>
      <c r="H22" s="54" t="s">
        <v>22</v>
      </c>
      <c r="I22" s="55">
        <v>187238</v>
      </c>
      <c r="J22" s="55">
        <v>259908</v>
      </c>
      <c r="K22" s="55">
        <f t="shared" si="1"/>
        <v>72670</v>
      </c>
      <c r="L22" s="56">
        <v>38.8</v>
      </c>
    </row>
    <row r="23" spans="2:12" ht="15.75" thickBot="1">
      <c r="B23" s="57" t="s">
        <v>23</v>
      </c>
      <c r="C23" s="58">
        <f>SUM(C5:C22)</f>
        <v>81609</v>
      </c>
      <c r="D23" s="58">
        <f>SUM(D5:D22)</f>
        <v>131723</v>
      </c>
      <c r="E23" s="58">
        <f>SUM(E5:E22)</f>
        <v>50114</v>
      </c>
      <c r="F23" s="59">
        <v>61.4</v>
      </c>
      <c r="H23" s="57" t="s">
        <v>23</v>
      </c>
      <c r="I23" s="58">
        <f>SUM(I5:I22)</f>
        <v>1191081</v>
      </c>
      <c r="J23" s="58">
        <f>SUM(J5:J22)</f>
        <v>1642946</v>
      </c>
      <c r="K23" s="58">
        <f>SUM(K5:K22)</f>
        <v>451865</v>
      </c>
      <c r="L23" s="59">
        <v>37.9</v>
      </c>
    </row>
    <row r="24" spans="2:12" ht="12" customHeight="1" thickTop="1">
      <c r="B24" s="60"/>
      <c r="C24" s="55"/>
      <c r="D24" s="55"/>
      <c r="E24" s="55"/>
      <c r="F24" s="56"/>
      <c r="H24" s="60"/>
      <c r="I24" s="55"/>
      <c r="J24" s="55"/>
      <c r="K24" s="55"/>
      <c r="L24" s="56"/>
    </row>
    <row r="25" spans="2:12" ht="15.75" thickBot="1">
      <c r="B25" s="61" t="s">
        <v>91</v>
      </c>
      <c r="C25" s="43"/>
      <c r="D25" s="43"/>
      <c r="E25" s="43"/>
      <c r="F25" s="43"/>
      <c r="H25" s="61" t="s">
        <v>90</v>
      </c>
      <c r="I25" s="43"/>
      <c r="J25" s="43"/>
      <c r="K25" s="43"/>
      <c r="L25" s="43"/>
    </row>
    <row r="26" spans="2:12" ht="16.5" thickBot="1" thickTop="1">
      <c r="B26" s="44"/>
      <c r="C26" s="45"/>
      <c r="D26" s="45"/>
      <c r="E26" s="75" t="s">
        <v>2</v>
      </c>
      <c r="F26" s="75"/>
      <c r="G26" s="42"/>
      <c r="H26" s="44"/>
      <c r="I26" s="45"/>
      <c r="J26" s="45"/>
      <c r="K26" s="75" t="s">
        <v>2</v>
      </c>
      <c r="L26" s="75"/>
    </row>
    <row r="27" spans="2:12" ht="16.5" customHeight="1" thickBot="1">
      <c r="B27" s="46"/>
      <c r="C27" s="46">
        <v>2015</v>
      </c>
      <c r="D27" s="46">
        <v>2016</v>
      </c>
      <c r="E27" s="47" t="s">
        <v>3</v>
      </c>
      <c r="F27" s="47" t="s">
        <v>4</v>
      </c>
      <c r="G27" s="42"/>
      <c r="H27" s="46"/>
      <c r="I27" s="46"/>
      <c r="J27" s="46"/>
      <c r="K27" s="47" t="s">
        <v>3</v>
      </c>
      <c r="L27" s="47" t="s">
        <v>4</v>
      </c>
    </row>
    <row r="28" spans="2:12" ht="15">
      <c r="B28" s="60" t="s">
        <v>25</v>
      </c>
      <c r="C28" s="55">
        <v>9301</v>
      </c>
      <c r="D28" s="55">
        <v>9804</v>
      </c>
      <c r="E28" s="55">
        <f>D28-C28</f>
        <v>503</v>
      </c>
      <c r="F28" s="56">
        <v>5.4</v>
      </c>
      <c r="H28" s="60" t="s">
        <v>25</v>
      </c>
      <c r="I28" s="55">
        <v>154805</v>
      </c>
      <c r="J28" s="55">
        <v>169321</v>
      </c>
      <c r="K28" s="55">
        <f>J28-I28</f>
        <v>14516</v>
      </c>
      <c r="L28" s="56">
        <v>9.4</v>
      </c>
    </row>
    <row r="29" spans="2:12" ht="15">
      <c r="B29" s="48" t="s">
        <v>6</v>
      </c>
      <c r="C29" s="49">
        <v>28943</v>
      </c>
      <c r="D29" s="49">
        <v>36594</v>
      </c>
      <c r="E29" s="49">
        <f>D29-C29</f>
        <v>7651</v>
      </c>
      <c r="F29" s="50">
        <v>26.4</v>
      </c>
      <c r="H29" s="48" t="s">
        <v>6</v>
      </c>
      <c r="I29" s="49">
        <v>216749</v>
      </c>
      <c r="J29" s="49">
        <v>283006</v>
      </c>
      <c r="K29" s="49">
        <f>J29-I29</f>
        <v>66257</v>
      </c>
      <c r="L29" s="50">
        <v>30.6</v>
      </c>
    </row>
    <row r="30" spans="2:12" ht="15">
      <c r="B30" s="62" t="s">
        <v>26</v>
      </c>
      <c r="C30" s="52">
        <v>8853</v>
      </c>
      <c r="D30" s="52">
        <v>16862</v>
      </c>
      <c r="E30" s="52">
        <f>D30-C30</f>
        <v>8009</v>
      </c>
      <c r="F30" s="53">
        <v>90.5</v>
      </c>
      <c r="H30" s="62" t="s">
        <v>26</v>
      </c>
      <c r="I30" s="52">
        <v>269691</v>
      </c>
      <c r="J30" s="52">
        <v>342063</v>
      </c>
      <c r="K30" s="52">
        <f>J30-I30</f>
        <v>72372</v>
      </c>
      <c r="L30" s="53">
        <v>26.8</v>
      </c>
    </row>
    <row r="31" spans="2:12" ht="15">
      <c r="B31" s="48" t="s">
        <v>27</v>
      </c>
      <c r="C31" s="49">
        <v>17574</v>
      </c>
      <c r="D31" s="49">
        <v>36045</v>
      </c>
      <c r="E31" s="49">
        <f>D31-C31</f>
        <v>18471</v>
      </c>
      <c r="F31" s="68">
        <v>105.1</v>
      </c>
      <c r="H31" s="48" t="s">
        <v>27</v>
      </c>
      <c r="I31" s="49">
        <v>275848</v>
      </c>
      <c r="J31" s="49">
        <v>470200</v>
      </c>
      <c r="K31" s="49">
        <f>J31-I31</f>
        <v>194352</v>
      </c>
      <c r="L31" s="50">
        <v>70.5</v>
      </c>
    </row>
    <row r="32" spans="2:12" ht="15.75" thickBot="1">
      <c r="B32" s="54" t="s">
        <v>22</v>
      </c>
      <c r="C32" s="55">
        <v>16938</v>
      </c>
      <c r="D32" s="55">
        <v>32418</v>
      </c>
      <c r="E32" s="55">
        <f>D32-C32</f>
        <v>15480</v>
      </c>
      <c r="F32" s="56">
        <v>91.4</v>
      </c>
      <c r="G32" s="55"/>
      <c r="H32" s="54" t="s">
        <v>22</v>
      </c>
      <c r="I32" s="55">
        <v>273988</v>
      </c>
      <c r="J32" s="55">
        <v>378356</v>
      </c>
      <c r="K32" s="55">
        <f>J32-I32</f>
        <v>104368</v>
      </c>
      <c r="L32" s="56">
        <v>38.1</v>
      </c>
    </row>
    <row r="33" spans="2:12" ht="15.75" thickBot="1">
      <c r="B33" s="57" t="s">
        <v>23</v>
      </c>
      <c r="C33" s="58">
        <f>SUM(C28:C32)</f>
        <v>81609</v>
      </c>
      <c r="D33" s="58">
        <f>SUM(D28:D32)</f>
        <v>131723</v>
      </c>
      <c r="E33" s="58">
        <f>SUM(E28:E32)</f>
        <v>50114</v>
      </c>
      <c r="F33" s="59">
        <v>61.4</v>
      </c>
      <c r="H33" s="57" t="s">
        <v>23</v>
      </c>
      <c r="I33" s="58">
        <f>SUM(I28:I32)</f>
        <v>1191081</v>
      </c>
      <c r="J33" s="58">
        <f>SUM(J28:J32)</f>
        <v>1642946</v>
      </c>
      <c r="K33" s="58">
        <f>SUM(K28:K32)</f>
        <v>451865</v>
      </c>
      <c r="L33" s="59">
        <v>37.9</v>
      </c>
    </row>
    <row r="34" spans="2:12" ht="15.75" thickTop="1">
      <c r="B34" s="54"/>
      <c r="C34" s="43"/>
      <c r="D34" s="43"/>
      <c r="E34" s="43"/>
      <c r="F34" s="43"/>
      <c r="H34" s="54"/>
      <c r="I34" s="43"/>
      <c r="J34" s="43"/>
      <c r="K34" s="43"/>
      <c r="L34" s="43"/>
    </row>
    <row r="35" spans="2:12" ht="15">
      <c r="B35" s="63" t="s">
        <v>28</v>
      </c>
      <c r="C35" s="64">
        <v>35687</v>
      </c>
      <c r="D35" s="64">
        <v>45137</v>
      </c>
      <c r="E35" s="64">
        <f>D35-C35</f>
        <v>9450</v>
      </c>
      <c r="F35" s="69">
        <v>26.5</v>
      </c>
      <c r="H35" s="63" t="s">
        <v>28</v>
      </c>
      <c r="I35" s="64">
        <v>417361</v>
      </c>
      <c r="J35" s="64">
        <v>494970</v>
      </c>
      <c r="K35" s="64">
        <f>J35-I35</f>
        <v>77609</v>
      </c>
      <c r="L35" s="67">
        <v>18.6</v>
      </c>
    </row>
    <row r="36" spans="3:10" ht="15">
      <c r="C36" s="65"/>
      <c r="D36" s="65"/>
      <c r="I36" s="65"/>
      <c r="J36" s="65"/>
    </row>
    <row r="51" ht="15">
      <c r="B51" s="74" t="s">
        <v>92</v>
      </c>
    </row>
    <row r="52" spans="3:5" ht="15">
      <c r="C52" s="70" t="s">
        <v>30</v>
      </c>
      <c r="D52" s="74" t="s">
        <v>31</v>
      </c>
      <c r="E52" s="74" t="s">
        <v>32</v>
      </c>
    </row>
    <row r="53" spans="2:6" ht="15">
      <c r="B53" s="74">
        <v>2015</v>
      </c>
      <c r="C53" s="71">
        <v>117296</v>
      </c>
      <c r="D53" s="65">
        <v>81609</v>
      </c>
      <c r="E53" s="65">
        <v>35687</v>
      </c>
      <c r="F53" s="65"/>
    </row>
    <row r="54" spans="2:6" ht="15">
      <c r="B54" s="74">
        <v>2016</v>
      </c>
      <c r="C54" s="71">
        <v>176860</v>
      </c>
      <c r="D54" s="65">
        <v>131723</v>
      </c>
      <c r="E54" s="65">
        <v>45137</v>
      </c>
      <c r="F54" s="65"/>
    </row>
    <row r="55" spans="3:6" ht="15">
      <c r="C55" s="70"/>
      <c r="F55" s="65"/>
    </row>
    <row r="56" spans="2:3" ht="15">
      <c r="B56" s="74" t="s">
        <v>93</v>
      </c>
      <c r="C56" s="70"/>
    </row>
    <row r="57" spans="3:6" ht="15">
      <c r="C57" s="70" t="s">
        <v>30</v>
      </c>
      <c r="D57" s="74" t="s">
        <v>31</v>
      </c>
      <c r="E57" s="74" t="s">
        <v>32</v>
      </c>
      <c r="F57" s="66"/>
    </row>
    <row r="58" spans="2:6" ht="15">
      <c r="B58" s="74">
        <v>2015</v>
      </c>
      <c r="C58" s="65">
        <v>1608442</v>
      </c>
      <c r="D58" s="65">
        <v>1191081</v>
      </c>
      <c r="E58" s="65">
        <v>417361</v>
      </c>
      <c r="F58" s="65"/>
    </row>
    <row r="59" spans="2:6" ht="15">
      <c r="B59" s="74">
        <v>2016</v>
      </c>
      <c r="C59" s="65">
        <v>2137916</v>
      </c>
      <c r="D59" s="65">
        <v>1642946</v>
      </c>
      <c r="E59" s="65">
        <v>494970</v>
      </c>
      <c r="F59" s="65"/>
    </row>
    <row r="61" spans="2:5" ht="15">
      <c r="B61" s="66" t="s">
        <v>33</v>
      </c>
      <c r="C61" s="66"/>
      <c r="D61" s="66"/>
      <c r="E61" s="66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horizontalDpi="600" verticalDpi="600" orientation="landscape" paperSize="9" r:id="rId2"/>
  <ignoredErrors>
    <ignoredError sqref="C33:D33 C23:D23 I23:J23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61"/>
  <sheetViews>
    <sheetView tabSelected="1" zoomScalePageLayoutView="0" workbookViewId="0" topLeftCell="A1">
      <selection activeCell="J55" sqref="J55"/>
    </sheetView>
  </sheetViews>
  <sheetFormatPr defaultColWidth="9.140625" defaultRowHeight="15"/>
  <cols>
    <col min="1" max="1" width="9.140625" style="74" customWidth="1"/>
    <col min="2" max="2" width="15.57421875" style="74" customWidth="1"/>
    <col min="3" max="3" width="9.28125" style="74" customWidth="1"/>
    <col min="4" max="4" width="9.421875" style="74" customWidth="1"/>
    <col min="5" max="5" width="9.140625" style="74" customWidth="1"/>
    <col min="6" max="6" width="8.7109375" style="74" customWidth="1"/>
    <col min="7" max="7" width="7.140625" style="74" customWidth="1"/>
    <col min="8" max="8" width="14.8515625" style="74" customWidth="1"/>
    <col min="9" max="16384" width="9.140625" style="74" customWidth="1"/>
  </cols>
  <sheetData>
    <row r="1" ht="15">
      <c r="B1" s="41" t="s">
        <v>0</v>
      </c>
    </row>
    <row r="2" spans="2:12" ht="15.75" thickBot="1">
      <c r="B2" s="42" t="s">
        <v>94</v>
      </c>
      <c r="C2" s="43"/>
      <c r="D2" s="43"/>
      <c r="E2" s="43"/>
      <c r="F2" s="43"/>
      <c r="H2" s="42" t="s">
        <v>96</v>
      </c>
      <c r="I2" s="43"/>
      <c r="J2" s="43"/>
      <c r="K2" s="43"/>
      <c r="L2" s="43"/>
    </row>
    <row r="3" spans="2:12" ht="16.5" thickBot="1" thickTop="1">
      <c r="B3" s="44"/>
      <c r="C3" s="45"/>
      <c r="D3" s="45"/>
      <c r="E3" s="75" t="s">
        <v>2</v>
      </c>
      <c r="F3" s="75"/>
      <c r="G3" s="42"/>
      <c r="H3" s="44"/>
      <c r="I3" s="45"/>
      <c r="J3" s="45"/>
      <c r="K3" s="75" t="s">
        <v>2</v>
      </c>
      <c r="L3" s="75"/>
    </row>
    <row r="4" spans="2:12" ht="15.75" thickBot="1">
      <c r="B4" s="46"/>
      <c r="C4" s="46">
        <v>2015</v>
      </c>
      <c r="D4" s="46">
        <v>2016</v>
      </c>
      <c r="E4" s="47" t="s">
        <v>3</v>
      </c>
      <c r="F4" s="47" t="s">
        <v>4</v>
      </c>
      <c r="H4" s="46"/>
      <c r="I4" s="46">
        <v>2015</v>
      </c>
      <c r="J4" s="46">
        <v>2016</v>
      </c>
      <c r="K4" s="47" t="s">
        <v>3</v>
      </c>
      <c r="L4" s="47" t="s">
        <v>4</v>
      </c>
    </row>
    <row r="5" spans="2:12" ht="15">
      <c r="B5" s="48" t="s">
        <v>5</v>
      </c>
      <c r="C5" s="49">
        <v>12213</v>
      </c>
      <c r="D5" s="49">
        <v>24429</v>
      </c>
      <c r="E5" s="49">
        <f aca="true" t="shared" si="0" ref="E5:E22">D5-C5</f>
        <v>12216</v>
      </c>
      <c r="F5" s="50">
        <v>100</v>
      </c>
      <c r="H5" s="48" t="s">
        <v>5</v>
      </c>
      <c r="I5" s="49">
        <v>242805</v>
      </c>
      <c r="J5" s="49">
        <v>415287</v>
      </c>
      <c r="K5" s="49">
        <f>J5-I5</f>
        <v>172482</v>
      </c>
      <c r="L5" s="50">
        <v>71</v>
      </c>
    </row>
    <row r="6" spans="2:12" ht="15">
      <c r="B6" s="51" t="s">
        <v>6</v>
      </c>
      <c r="C6" s="52">
        <v>24275</v>
      </c>
      <c r="D6" s="52">
        <v>33389</v>
      </c>
      <c r="E6" s="52">
        <f t="shared" si="0"/>
        <v>9114</v>
      </c>
      <c r="F6" s="53">
        <v>37.5</v>
      </c>
      <c r="H6" s="51" t="s">
        <v>6</v>
      </c>
      <c r="I6" s="52">
        <v>241024</v>
      </c>
      <c r="J6" s="52">
        <v>316395</v>
      </c>
      <c r="K6" s="52">
        <f aca="true" t="shared" si="1" ref="K6:K22">J6-I6</f>
        <v>75371</v>
      </c>
      <c r="L6" s="53">
        <v>31.3</v>
      </c>
    </row>
    <row r="7" spans="2:12" ht="15">
      <c r="B7" s="48" t="s">
        <v>7</v>
      </c>
      <c r="C7" s="49">
        <v>1648</v>
      </c>
      <c r="D7" s="49">
        <v>1796</v>
      </c>
      <c r="E7" s="49">
        <f t="shared" si="0"/>
        <v>148</v>
      </c>
      <c r="F7" s="50">
        <v>9</v>
      </c>
      <c r="H7" s="48" t="s">
        <v>7</v>
      </c>
      <c r="I7" s="49">
        <v>49225</v>
      </c>
      <c r="J7" s="49">
        <v>49951</v>
      </c>
      <c r="K7" s="49">
        <f t="shared" si="1"/>
        <v>726</v>
      </c>
      <c r="L7" s="50">
        <v>1.5</v>
      </c>
    </row>
    <row r="8" spans="2:12" ht="15">
      <c r="B8" s="51" t="s">
        <v>8</v>
      </c>
      <c r="C8" s="52">
        <v>581</v>
      </c>
      <c r="D8" s="52">
        <v>787</v>
      </c>
      <c r="E8" s="52">
        <f t="shared" si="0"/>
        <v>206</v>
      </c>
      <c r="F8" s="53">
        <v>35.5</v>
      </c>
      <c r="H8" s="51" t="s">
        <v>8</v>
      </c>
      <c r="I8" s="52">
        <v>16021</v>
      </c>
      <c r="J8" s="52">
        <v>19895</v>
      </c>
      <c r="K8" s="52">
        <f t="shared" si="1"/>
        <v>3874</v>
      </c>
      <c r="L8" s="53">
        <v>24.2</v>
      </c>
    </row>
    <row r="9" spans="2:12" ht="15">
      <c r="B9" s="48" t="s">
        <v>9</v>
      </c>
      <c r="C9" s="49">
        <v>1636</v>
      </c>
      <c r="D9" s="49">
        <v>3824</v>
      </c>
      <c r="E9" s="49">
        <f t="shared" si="0"/>
        <v>2188</v>
      </c>
      <c r="F9" s="50">
        <v>133.7</v>
      </c>
      <c r="H9" s="48" t="s">
        <v>9</v>
      </c>
      <c r="I9" s="49">
        <v>65822</v>
      </c>
      <c r="J9" s="49">
        <v>85221</v>
      </c>
      <c r="K9" s="49">
        <f t="shared" si="1"/>
        <v>19399</v>
      </c>
      <c r="L9" s="50">
        <v>29.5</v>
      </c>
    </row>
    <row r="10" spans="2:12" ht="15">
      <c r="B10" s="51" t="s">
        <v>10</v>
      </c>
      <c r="C10" s="52">
        <v>1086</v>
      </c>
      <c r="D10" s="52">
        <v>2268</v>
      </c>
      <c r="E10" s="52">
        <f t="shared" si="0"/>
        <v>1182</v>
      </c>
      <c r="F10" s="53">
        <v>108.8</v>
      </c>
      <c r="H10" s="51" t="s">
        <v>10</v>
      </c>
      <c r="I10" s="52">
        <v>29546</v>
      </c>
      <c r="J10" s="52">
        <v>39098</v>
      </c>
      <c r="K10" s="52">
        <f t="shared" si="1"/>
        <v>9552</v>
      </c>
      <c r="L10" s="53">
        <v>32.3</v>
      </c>
    </row>
    <row r="11" spans="2:12" ht="15">
      <c r="B11" s="48" t="s">
        <v>11</v>
      </c>
      <c r="C11" s="49">
        <v>372</v>
      </c>
      <c r="D11" s="49">
        <v>1142</v>
      </c>
      <c r="E11" s="49">
        <f t="shared" si="0"/>
        <v>770</v>
      </c>
      <c r="F11" s="50">
        <v>207</v>
      </c>
      <c r="H11" s="48" t="s">
        <v>11</v>
      </c>
      <c r="I11" s="49">
        <v>23817</v>
      </c>
      <c r="J11" s="49">
        <v>31573</v>
      </c>
      <c r="K11" s="49">
        <f t="shared" si="1"/>
        <v>7756</v>
      </c>
      <c r="L11" s="50">
        <v>32.6</v>
      </c>
    </row>
    <row r="12" spans="2:12" ht="15">
      <c r="B12" s="51" t="s">
        <v>12</v>
      </c>
      <c r="C12" s="52">
        <v>1752</v>
      </c>
      <c r="D12" s="52">
        <v>2420</v>
      </c>
      <c r="E12" s="52">
        <f t="shared" si="0"/>
        <v>668</v>
      </c>
      <c r="F12" s="53">
        <v>38.1</v>
      </c>
      <c r="H12" s="51" t="s">
        <v>12</v>
      </c>
      <c r="I12" s="52">
        <v>16547</v>
      </c>
      <c r="J12" s="52">
        <v>22371</v>
      </c>
      <c r="K12" s="52">
        <f>J12-I12</f>
        <v>5824</v>
      </c>
      <c r="L12" s="53">
        <v>35.2</v>
      </c>
    </row>
    <row r="13" spans="2:12" ht="15">
      <c r="B13" s="48" t="s">
        <v>13</v>
      </c>
      <c r="C13" s="49">
        <v>1398</v>
      </c>
      <c r="D13" s="49">
        <v>3802</v>
      </c>
      <c r="E13" s="49">
        <f t="shared" si="0"/>
        <v>2404</v>
      </c>
      <c r="F13" s="50">
        <v>172</v>
      </c>
      <c r="H13" s="48" t="s">
        <v>13</v>
      </c>
      <c r="I13" s="49">
        <v>46654</v>
      </c>
      <c r="J13" s="49">
        <v>83144</v>
      </c>
      <c r="K13" s="49">
        <f t="shared" si="1"/>
        <v>36490</v>
      </c>
      <c r="L13" s="50">
        <v>78.2</v>
      </c>
    </row>
    <row r="14" spans="2:12" ht="15">
      <c r="B14" s="51" t="s">
        <v>14</v>
      </c>
      <c r="C14" s="52">
        <v>4786</v>
      </c>
      <c r="D14" s="52">
        <v>9448</v>
      </c>
      <c r="E14" s="52">
        <f t="shared" si="0"/>
        <v>4662</v>
      </c>
      <c r="F14" s="53">
        <v>97.4</v>
      </c>
      <c r="H14" s="51" t="s">
        <v>14</v>
      </c>
      <c r="I14" s="52">
        <v>47643</v>
      </c>
      <c r="J14" s="52">
        <v>66781</v>
      </c>
      <c r="K14" s="52">
        <f t="shared" si="1"/>
        <v>19138</v>
      </c>
      <c r="L14" s="53">
        <v>40.2</v>
      </c>
    </row>
    <row r="15" spans="2:12" ht="15">
      <c r="B15" s="48" t="s">
        <v>15</v>
      </c>
      <c r="C15" s="49">
        <v>1403</v>
      </c>
      <c r="D15" s="49">
        <v>1621</v>
      </c>
      <c r="E15" s="49">
        <f t="shared" si="0"/>
        <v>218</v>
      </c>
      <c r="F15" s="50">
        <v>15.5</v>
      </c>
      <c r="H15" s="48" t="s">
        <v>15</v>
      </c>
      <c r="I15" s="49">
        <v>51402</v>
      </c>
      <c r="J15" s="49">
        <v>51012</v>
      </c>
      <c r="K15" s="49">
        <f t="shared" si="1"/>
        <v>-390</v>
      </c>
      <c r="L15" s="50">
        <v>-0.8</v>
      </c>
    </row>
    <row r="16" spans="2:12" ht="15">
      <c r="B16" s="51" t="s">
        <v>16</v>
      </c>
      <c r="C16" s="52">
        <v>2681</v>
      </c>
      <c r="D16" s="52">
        <v>4484</v>
      </c>
      <c r="E16" s="52">
        <f t="shared" si="0"/>
        <v>1803</v>
      </c>
      <c r="F16" s="53">
        <v>67.3</v>
      </c>
      <c r="H16" s="51" t="s">
        <v>16</v>
      </c>
      <c r="I16" s="52">
        <v>27079</v>
      </c>
      <c r="J16" s="52">
        <v>39613</v>
      </c>
      <c r="K16" s="52">
        <f t="shared" si="1"/>
        <v>12534</v>
      </c>
      <c r="L16" s="53">
        <v>46.3</v>
      </c>
    </row>
    <row r="17" spans="2:12" ht="15">
      <c r="B17" s="48" t="s">
        <v>17</v>
      </c>
      <c r="C17" s="49">
        <v>177</v>
      </c>
      <c r="D17" s="49">
        <v>285</v>
      </c>
      <c r="E17" s="49">
        <f t="shared" si="0"/>
        <v>108</v>
      </c>
      <c r="F17" s="50">
        <v>61</v>
      </c>
      <c r="H17" s="48" t="s">
        <v>17</v>
      </c>
      <c r="I17" s="49">
        <v>4877</v>
      </c>
      <c r="J17" s="49">
        <v>6320</v>
      </c>
      <c r="K17" s="49">
        <f t="shared" si="1"/>
        <v>1443</v>
      </c>
      <c r="L17" s="50">
        <v>29.6</v>
      </c>
    </row>
    <row r="18" spans="2:12" ht="15">
      <c r="B18" s="51" t="s">
        <v>18</v>
      </c>
      <c r="C18" s="52">
        <v>516</v>
      </c>
      <c r="D18" s="52">
        <v>2640</v>
      </c>
      <c r="E18" s="52">
        <f t="shared" si="0"/>
        <v>2124</v>
      </c>
      <c r="F18" s="53">
        <v>411.6</v>
      </c>
      <c r="H18" s="51" t="s">
        <v>18</v>
      </c>
      <c r="I18" s="52">
        <v>27166</v>
      </c>
      <c r="J18" s="52">
        <v>39183</v>
      </c>
      <c r="K18" s="52">
        <f t="shared" si="1"/>
        <v>12017</v>
      </c>
      <c r="L18" s="53">
        <v>44.2</v>
      </c>
    </row>
    <row r="19" spans="2:12" ht="15">
      <c r="B19" s="48" t="s">
        <v>19</v>
      </c>
      <c r="C19" s="49">
        <v>290</v>
      </c>
      <c r="D19" s="49">
        <v>580</v>
      </c>
      <c r="E19" s="49">
        <f t="shared" si="0"/>
        <v>290</v>
      </c>
      <c r="F19" s="50">
        <v>100</v>
      </c>
      <c r="H19" s="48" t="s">
        <v>19</v>
      </c>
      <c r="I19" s="49">
        <v>25935</v>
      </c>
      <c r="J19" s="49">
        <v>28682</v>
      </c>
      <c r="K19" s="49">
        <f t="shared" si="1"/>
        <v>2747</v>
      </c>
      <c r="L19" s="50">
        <v>10.6</v>
      </c>
    </row>
    <row r="20" spans="2:12" ht="15">
      <c r="B20" s="51" t="s">
        <v>20</v>
      </c>
      <c r="C20" s="52">
        <v>1307</v>
      </c>
      <c r="D20" s="52">
        <v>1848</v>
      </c>
      <c r="E20" s="52">
        <f t="shared" si="0"/>
        <v>541</v>
      </c>
      <c r="F20" s="53">
        <v>41.4</v>
      </c>
      <c r="H20" s="51" t="s">
        <v>20</v>
      </c>
      <c r="I20" s="52">
        <v>43096</v>
      </c>
      <c r="J20" s="52">
        <v>54515</v>
      </c>
      <c r="K20" s="52">
        <f t="shared" si="1"/>
        <v>11419</v>
      </c>
      <c r="L20" s="53">
        <v>26.5</v>
      </c>
    </row>
    <row r="21" spans="2:12" ht="15">
      <c r="B21" s="48" t="s">
        <v>21</v>
      </c>
      <c r="C21" s="49">
        <v>2079</v>
      </c>
      <c r="D21" s="49">
        <v>4029</v>
      </c>
      <c r="E21" s="49">
        <f t="shared" si="0"/>
        <v>1950</v>
      </c>
      <c r="F21" s="50">
        <v>93.8</v>
      </c>
      <c r="H21" s="48" t="s">
        <v>21</v>
      </c>
      <c r="I21" s="49">
        <v>103384</v>
      </c>
      <c r="J21" s="49">
        <v>132789</v>
      </c>
      <c r="K21" s="49">
        <f t="shared" si="1"/>
        <v>29405</v>
      </c>
      <c r="L21" s="50">
        <v>28.4</v>
      </c>
    </row>
    <row r="22" spans="2:12" ht="15.75" thickBot="1">
      <c r="B22" s="54" t="s">
        <v>22</v>
      </c>
      <c r="C22" s="55">
        <v>12657</v>
      </c>
      <c r="D22" s="55">
        <v>25988</v>
      </c>
      <c r="E22" s="55">
        <f t="shared" si="0"/>
        <v>13331</v>
      </c>
      <c r="F22" s="56">
        <v>105.3</v>
      </c>
      <c r="H22" s="54" t="s">
        <v>22</v>
      </c>
      <c r="I22" s="55">
        <v>199895</v>
      </c>
      <c r="J22" s="55">
        <v>285896</v>
      </c>
      <c r="K22" s="55">
        <f t="shared" si="1"/>
        <v>86001</v>
      </c>
      <c r="L22" s="56">
        <v>43</v>
      </c>
    </row>
    <row r="23" spans="2:12" ht="15.75" thickBot="1">
      <c r="B23" s="57" t="s">
        <v>23</v>
      </c>
      <c r="C23" s="58">
        <f>SUM(C5:C22)</f>
        <v>70857</v>
      </c>
      <c r="D23" s="58">
        <f>SUM(D5:D22)</f>
        <v>124780</v>
      </c>
      <c r="E23" s="58">
        <f>SUM(E5:E22)</f>
        <v>53923</v>
      </c>
      <c r="F23" s="59">
        <v>76.1</v>
      </c>
      <c r="H23" s="57" t="s">
        <v>23</v>
      </c>
      <c r="I23" s="58">
        <f>SUM(I5:I22)</f>
        <v>1261938</v>
      </c>
      <c r="J23" s="58">
        <f>SUM(J5:J22)</f>
        <v>1767726</v>
      </c>
      <c r="K23" s="58">
        <f>SUM(K5:K22)</f>
        <v>505788</v>
      </c>
      <c r="L23" s="59">
        <v>40.1</v>
      </c>
    </row>
    <row r="24" spans="2:12" ht="12" customHeight="1" thickTop="1">
      <c r="B24" s="60"/>
      <c r="C24" s="55"/>
      <c r="D24" s="55"/>
      <c r="E24" s="55"/>
      <c r="F24" s="56"/>
      <c r="H24" s="60"/>
      <c r="I24" s="55"/>
      <c r="J24" s="55"/>
      <c r="K24" s="55"/>
      <c r="L24" s="56"/>
    </row>
    <row r="25" spans="2:12" ht="15.75" thickBot="1">
      <c r="B25" s="61" t="s">
        <v>95</v>
      </c>
      <c r="C25" s="43"/>
      <c r="D25" s="43"/>
      <c r="E25" s="43"/>
      <c r="F25" s="43"/>
      <c r="H25" s="61" t="s">
        <v>97</v>
      </c>
      <c r="I25" s="43"/>
      <c r="J25" s="43"/>
      <c r="K25" s="43"/>
      <c r="L25" s="43"/>
    </row>
    <row r="26" spans="2:12" ht="16.5" thickBot="1" thickTop="1">
      <c r="B26" s="44"/>
      <c r="C26" s="45"/>
      <c r="D26" s="45"/>
      <c r="E26" s="75" t="s">
        <v>2</v>
      </c>
      <c r="F26" s="75"/>
      <c r="G26" s="42"/>
      <c r="H26" s="44"/>
      <c r="I26" s="45"/>
      <c r="J26" s="45"/>
      <c r="K26" s="75" t="s">
        <v>2</v>
      </c>
      <c r="L26" s="75"/>
    </row>
    <row r="27" spans="2:12" ht="16.5" customHeight="1" thickBot="1">
      <c r="B27" s="46"/>
      <c r="C27" s="46">
        <v>2015</v>
      </c>
      <c r="D27" s="46">
        <v>2016</v>
      </c>
      <c r="E27" s="47" t="s">
        <v>3</v>
      </c>
      <c r="F27" s="47" t="s">
        <v>4</v>
      </c>
      <c r="G27" s="42"/>
      <c r="H27" s="46"/>
      <c r="I27" s="46"/>
      <c r="J27" s="46"/>
      <c r="K27" s="47" t="s">
        <v>3</v>
      </c>
      <c r="L27" s="47" t="s">
        <v>4</v>
      </c>
    </row>
    <row r="28" spans="2:12" ht="15">
      <c r="B28" s="60" t="s">
        <v>25</v>
      </c>
      <c r="C28" s="55">
        <v>4939</v>
      </c>
      <c r="D28" s="55">
        <v>6052</v>
      </c>
      <c r="E28" s="55">
        <f>D28-C28</f>
        <v>1113</v>
      </c>
      <c r="F28" s="56">
        <v>22.5</v>
      </c>
      <c r="H28" s="60" t="s">
        <v>25</v>
      </c>
      <c r="I28" s="55">
        <v>159744</v>
      </c>
      <c r="J28" s="55">
        <v>175373</v>
      </c>
      <c r="K28" s="55">
        <f>J28-I28</f>
        <v>15629</v>
      </c>
      <c r="L28" s="56">
        <v>9.8</v>
      </c>
    </row>
    <row r="29" spans="2:12" ht="15">
      <c r="B29" s="48" t="s">
        <v>6</v>
      </c>
      <c r="C29" s="49">
        <v>24275</v>
      </c>
      <c r="D29" s="49">
        <v>33389</v>
      </c>
      <c r="E29" s="49">
        <f>D29-C29</f>
        <v>9114</v>
      </c>
      <c r="F29" s="50">
        <v>37.5</v>
      </c>
      <c r="H29" s="48" t="s">
        <v>6</v>
      </c>
      <c r="I29" s="49">
        <v>241024</v>
      </c>
      <c r="J29" s="49">
        <v>316395</v>
      </c>
      <c r="K29" s="49">
        <f>J29-I29</f>
        <v>75371</v>
      </c>
      <c r="L29" s="50">
        <v>31.3</v>
      </c>
    </row>
    <row r="30" spans="2:12" ht="15">
      <c r="B30" s="62" t="s">
        <v>26</v>
      </c>
      <c r="C30" s="52">
        <v>5979</v>
      </c>
      <c r="D30" s="52">
        <v>14483</v>
      </c>
      <c r="E30" s="52">
        <f>D30-C30</f>
        <v>8504</v>
      </c>
      <c r="F30" s="53">
        <v>142.2</v>
      </c>
      <c r="H30" s="62" t="s">
        <v>26</v>
      </c>
      <c r="I30" s="52">
        <v>275670</v>
      </c>
      <c r="J30" s="52">
        <v>356546</v>
      </c>
      <c r="K30" s="52">
        <f>J30-I30</f>
        <v>80876</v>
      </c>
      <c r="L30" s="53">
        <v>29.3</v>
      </c>
    </row>
    <row r="31" spans="2:12" ht="15">
      <c r="B31" s="48" t="s">
        <v>27</v>
      </c>
      <c r="C31" s="49">
        <v>13611</v>
      </c>
      <c r="D31" s="49">
        <v>28231</v>
      </c>
      <c r="E31" s="49">
        <f>D31-C31</f>
        <v>14620</v>
      </c>
      <c r="F31" s="68">
        <v>107.4</v>
      </c>
      <c r="H31" s="48" t="s">
        <v>27</v>
      </c>
      <c r="I31" s="49">
        <v>289459</v>
      </c>
      <c r="J31" s="49">
        <v>498431</v>
      </c>
      <c r="K31" s="49">
        <f>J31-I31</f>
        <v>208972</v>
      </c>
      <c r="L31" s="50">
        <v>72.2</v>
      </c>
    </row>
    <row r="32" spans="2:12" ht="15.75" thickBot="1">
      <c r="B32" s="54" t="s">
        <v>22</v>
      </c>
      <c r="C32" s="55">
        <v>22053</v>
      </c>
      <c r="D32" s="55">
        <v>42625</v>
      </c>
      <c r="E32" s="55">
        <f>D32-C32</f>
        <v>20572</v>
      </c>
      <c r="F32" s="56">
        <v>93.3</v>
      </c>
      <c r="G32" s="55"/>
      <c r="H32" s="54" t="s">
        <v>22</v>
      </c>
      <c r="I32" s="55">
        <v>296041</v>
      </c>
      <c r="J32" s="55">
        <v>420981</v>
      </c>
      <c r="K32" s="55">
        <f>J32-I32</f>
        <v>124940</v>
      </c>
      <c r="L32" s="56">
        <v>42.2</v>
      </c>
    </row>
    <row r="33" spans="2:12" ht="15.75" thickBot="1">
      <c r="B33" s="57" t="s">
        <v>23</v>
      </c>
      <c r="C33" s="58">
        <f>SUM(C28:C32)</f>
        <v>70857</v>
      </c>
      <c r="D33" s="58">
        <f>SUM(D28:D32)</f>
        <v>124780</v>
      </c>
      <c r="E33" s="58">
        <f>SUM(E28:E32)</f>
        <v>53923</v>
      </c>
      <c r="F33" s="59">
        <v>76.1</v>
      </c>
      <c r="H33" s="57" t="s">
        <v>23</v>
      </c>
      <c r="I33" s="58">
        <f>SUM(I28:I32)</f>
        <v>1261938</v>
      </c>
      <c r="J33" s="58">
        <f>SUM(J28:J32)</f>
        <v>1767726</v>
      </c>
      <c r="K33" s="58">
        <f>SUM(K28:K32)</f>
        <v>505788</v>
      </c>
      <c r="L33" s="59">
        <v>40.1</v>
      </c>
    </row>
    <row r="34" spans="2:12" ht="15.75" thickTop="1">
      <c r="B34" s="54"/>
      <c r="C34" s="43"/>
      <c r="D34" s="43"/>
      <c r="E34" s="43"/>
      <c r="F34" s="43"/>
      <c r="H34" s="54"/>
      <c r="I34" s="43"/>
      <c r="J34" s="43"/>
      <c r="K34" s="43"/>
      <c r="L34" s="43"/>
    </row>
    <row r="35" spans="2:12" ht="15">
      <c r="B35" s="63" t="s">
        <v>28</v>
      </c>
      <c r="C35" s="64">
        <v>32913</v>
      </c>
      <c r="D35" s="64">
        <v>41287</v>
      </c>
      <c r="E35" s="64">
        <f>D35-C35</f>
        <v>8374</v>
      </c>
      <c r="F35" s="69">
        <v>25.4</v>
      </c>
      <c r="H35" s="63" t="s">
        <v>28</v>
      </c>
      <c r="I35" s="64">
        <v>450274</v>
      </c>
      <c r="J35" s="64">
        <v>536257</v>
      </c>
      <c r="K35" s="64">
        <f>J35-I35</f>
        <v>85983</v>
      </c>
      <c r="L35" s="67">
        <v>19.1</v>
      </c>
    </row>
    <row r="36" spans="3:10" ht="15">
      <c r="C36" s="65"/>
      <c r="D36" s="65"/>
      <c r="I36" s="65"/>
      <c r="J36" s="65"/>
    </row>
    <row r="51" ht="15">
      <c r="B51" s="74" t="s">
        <v>98</v>
      </c>
    </row>
    <row r="52" spans="3:5" ht="15">
      <c r="C52" s="70" t="s">
        <v>30</v>
      </c>
      <c r="D52" s="74" t="s">
        <v>31</v>
      </c>
      <c r="E52" s="74" t="s">
        <v>32</v>
      </c>
    </row>
    <row r="53" spans="2:6" ht="15">
      <c r="B53" s="74">
        <v>2015</v>
      </c>
      <c r="C53" s="71">
        <v>103770</v>
      </c>
      <c r="D53" s="65">
        <v>70857</v>
      </c>
      <c r="E53" s="65">
        <v>32913</v>
      </c>
      <c r="F53" s="65"/>
    </row>
    <row r="54" spans="2:6" ht="15">
      <c r="B54" s="74">
        <v>2016</v>
      </c>
      <c r="C54" s="71">
        <v>166067</v>
      </c>
      <c r="D54" s="65">
        <v>124780</v>
      </c>
      <c r="E54" s="65">
        <v>41287</v>
      </c>
      <c r="F54" s="65"/>
    </row>
    <row r="55" spans="3:6" ht="15">
      <c r="C55" s="70"/>
      <c r="F55" s="65"/>
    </row>
    <row r="56" spans="2:3" ht="15">
      <c r="B56" s="74" t="s">
        <v>99</v>
      </c>
      <c r="C56" s="70"/>
    </row>
    <row r="57" spans="3:6" ht="15">
      <c r="C57" s="70" t="s">
        <v>30</v>
      </c>
      <c r="D57" s="74" t="s">
        <v>31</v>
      </c>
      <c r="E57" s="74" t="s">
        <v>32</v>
      </c>
      <c r="F57" s="66"/>
    </row>
    <row r="58" spans="2:8" ht="15">
      <c r="B58" s="74">
        <v>2015</v>
      </c>
      <c r="C58" s="65">
        <v>1712212</v>
      </c>
      <c r="D58" s="65">
        <v>1261938</v>
      </c>
      <c r="E58" s="65">
        <v>450274</v>
      </c>
      <c r="F58" s="65"/>
      <c r="G58" s="65"/>
      <c r="H58" s="65"/>
    </row>
    <row r="59" spans="2:8" ht="15">
      <c r="B59" s="74">
        <v>2016</v>
      </c>
      <c r="C59" s="65">
        <v>2303983</v>
      </c>
      <c r="D59" s="65">
        <v>1767726</v>
      </c>
      <c r="E59" s="65">
        <v>536257</v>
      </c>
      <c r="F59" s="65"/>
      <c r="G59" s="65"/>
      <c r="H59" s="65"/>
    </row>
    <row r="61" spans="2:5" ht="15">
      <c r="B61" s="66" t="s">
        <v>33</v>
      </c>
      <c r="C61" s="66"/>
      <c r="D61" s="66"/>
      <c r="E61" s="66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ignoredErrors>
    <ignoredError sqref="C33:D33 C23:D23 I23:J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D35" sqref="D35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34</v>
      </c>
      <c r="C2" s="3"/>
      <c r="D2" s="3"/>
      <c r="E2" s="3"/>
      <c r="F2" s="3"/>
      <c r="H2" s="2" t="s">
        <v>35</v>
      </c>
      <c r="I2" s="3"/>
      <c r="J2" s="3"/>
      <c r="K2" s="3"/>
      <c r="L2" s="3"/>
    </row>
    <row r="3" spans="2:12" ht="16.5" thickBot="1" thickTop="1">
      <c r="B3" s="4"/>
      <c r="C3" s="5"/>
      <c r="D3" s="5"/>
      <c r="E3" s="75" t="s">
        <v>2</v>
      </c>
      <c r="F3" s="75"/>
      <c r="G3" s="2"/>
      <c r="H3" s="4"/>
      <c r="I3" s="5"/>
      <c r="J3" s="5"/>
      <c r="K3" s="75" t="s">
        <v>2</v>
      </c>
      <c r="L3" s="75"/>
    </row>
    <row r="4" spans="2:12" ht="15.75" thickBot="1">
      <c r="B4" s="6"/>
      <c r="C4" s="6">
        <v>2015</v>
      </c>
      <c r="D4" s="6">
        <v>2016</v>
      </c>
      <c r="E4" s="7" t="s">
        <v>3</v>
      </c>
      <c r="F4" s="7" t="s">
        <v>4</v>
      </c>
      <c r="G4" s="2"/>
      <c r="H4" s="6"/>
      <c r="I4" s="6">
        <v>2015</v>
      </c>
      <c r="J4" s="6">
        <v>2016</v>
      </c>
      <c r="K4" s="7" t="s">
        <v>3</v>
      </c>
      <c r="L4" s="7" t="s">
        <v>4</v>
      </c>
    </row>
    <row r="5" spans="2:12" ht="15">
      <c r="B5" s="8" t="s">
        <v>5</v>
      </c>
      <c r="C5" s="9">
        <v>9039</v>
      </c>
      <c r="D5" s="9">
        <v>16339</v>
      </c>
      <c r="E5" s="9">
        <f aca="true" t="shared" si="0" ref="E5:E22">D5-C5</f>
        <v>7300</v>
      </c>
      <c r="F5" s="10">
        <v>80.8</v>
      </c>
      <c r="H5" s="8" t="s">
        <v>5</v>
      </c>
      <c r="I5" s="9">
        <v>18416</v>
      </c>
      <c r="J5" s="9">
        <v>30767</v>
      </c>
      <c r="K5" s="9">
        <f>J5-I5</f>
        <v>12351</v>
      </c>
      <c r="L5" s="10">
        <v>67.1</v>
      </c>
    </row>
    <row r="6" spans="2:12" ht="15">
      <c r="B6" s="11" t="s">
        <v>6</v>
      </c>
      <c r="C6" s="12">
        <v>29250</v>
      </c>
      <c r="D6" s="12">
        <v>43123</v>
      </c>
      <c r="E6" s="12">
        <f t="shared" si="0"/>
        <v>13873</v>
      </c>
      <c r="F6" s="13">
        <v>47.4</v>
      </c>
      <c r="H6" s="11" t="s">
        <v>6</v>
      </c>
      <c r="I6" s="12">
        <v>50936</v>
      </c>
      <c r="J6" s="12">
        <v>70644</v>
      </c>
      <c r="K6" s="12">
        <f aca="true" t="shared" si="1" ref="K6:K22">J6-I6</f>
        <v>19708</v>
      </c>
      <c r="L6" s="13">
        <v>38.7</v>
      </c>
    </row>
    <row r="7" spans="2:12" ht="15">
      <c r="B7" s="8" t="s">
        <v>7</v>
      </c>
      <c r="C7" s="9">
        <v>2318</v>
      </c>
      <c r="D7" s="9">
        <v>1761</v>
      </c>
      <c r="E7" s="9">
        <f t="shared" si="0"/>
        <v>-557</v>
      </c>
      <c r="F7" s="10">
        <v>-24</v>
      </c>
      <c r="H7" s="8" t="s">
        <v>7</v>
      </c>
      <c r="I7" s="9">
        <v>4482</v>
      </c>
      <c r="J7" s="9">
        <v>3824</v>
      </c>
      <c r="K7" s="9">
        <f t="shared" si="1"/>
        <v>-658</v>
      </c>
      <c r="L7" s="10">
        <v>-14.7</v>
      </c>
    </row>
    <row r="8" spans="2:12" ht="15">
      <c r="B8" s="11" t="s">
        <v>8</v>
      </c>
      <c r="C8" s="12">
        <v>624</v>
      </c>
      <c r="D8" s="12">
        <v>551</v>
      </c>
      <c r="E8" s="12">
        <f t="shared" si="0"/>
        <v>-73</v>
      </c>
      <c r="F8" s="13">
        <v>-11.7</v>
      </c>
      <c r="H8" s="11" t="s">
        <v>8</v>
      </c>
      <c r="I8" s="12">
        <v>1106</v>
      </c>
      <c r="J8" s="12">
        <v>1049</v>
      </c>
      <c r="K8" s="12">
        <f t="shared" si="1"/>
        <v>-57</v>
      </c>
      <c r="L8" s="13">
        <v>-5.2</v>
      </c>
    </row>
    <row r="9" spans="2:12" ht="15">
      <c r="B9" s="8" t="s">
        <v>9</v>
      </c>
      <c r="C9" s="9">
        <v>3695</v>
      </c>
      <c r="D9" s="9">
        <v>3596</v>
      </c>
      <c r="E9" s="9">
        <f t="shared" si="0"/>
        <v>-99</v>
      </c>
      <c r="F9" s="10">
        <v>-2.7</v>
      </c>
      <c r="H9" s="8" t="s">
        <v>9</v>
      </c>
      <c r="I9" s="9">
        <v>6901</v>
      </c>
      <c r="J9" s="9">
        <v>6114</v>
      </c>
      <c r="K9" s="9">
        <f t="shared" si="1"/>
        <v>-787</v>
      </c>
      <c r="L9" s="10">
        <v>-11.4</v>
      </c>
    </row>
    <row r="10" spans="2:12" ht="15">
      <c r="B10" s="11" t="s">
        <v>10</v>
      </c>
      <c r="C10" s="12">
        <v>1906</v>
      </c>
      <c r="D10" s="12">
        <v>2012</v>
      </c>
      <c r="E10" s="12">
        <f t="shared" si="0"/>
        <v>106</v>
      </c>
      <c r="F10" s="13">
        <v>5.6</v>
      </c>
      <c r="H10" s="11" t="s">
        <v>10</v>
      </c>
      <c r="I10" s="12">
        <v>3056</v>
      </c>
      <c r="J10" s="12">
        <v>3358</v>
      </c>
      <c r="K10" s="12">
        <f t="shared" si="1"/>
        <v>302</v>
      </c>
      <c r="L10" s="13">
        <v>9.9</v>
      </c>
    </row>
    <row r="11" spans="2:12" ht="15">
      <c r="B11" s="8" t="s">
        <v>11</v>
      </c>
      <c r="C11" s="9">
        <v>502</v>
      </c>
      <c r="D11" s="9">
        <v>630</v>
      </c>
      <c r="E11" s="9">
        <f t="shared" si="0"/>
        <v>128</v>
      </c>
      <c r="F11" s="10">
        <v>25.5</v>
      </c>
      <c r="H11" s="8" t="s">
        <v>11</v>
      </c>
      <c r="I11" s="9">
        <v>1007</v>
      </c>
      <c r="J11" s="9">
        <v>1186</v>
      </c>
      <c r="K11" s="9">
        <f t="shared" si="1"/>
        <v>179</v>
      </c>
      <c r="L11" s="10">
        <v>17.8</v>
      </c>
    </row>
    <row r="12" spans="2:12" ht="15">
      <c r="B12" s="11" t="s">
        <v>12</v>
      </c>
      <c r="C12" s="12">
        <v>1793</v>
      </c>
      <c r="D12" s="12">
        <v>2688</v>
      </c>
      <c r="E12" s="12">
        <f t="shared" si="0"/>
        <v>895</v>
      </c>
      <c r="F12" s="13">
        <v>49.9</v>
      </c>
      <c r="H12" s="11" t="s">
        <v>12</v>
      </c>
      <c r="I12" s="12">
        <v>3922</v>
      </c>
      <c r="J12" s="12">
        <v>4488</v>
      </c>
      <c r="K12" s="12">
        <f>J12-I12</f>
        <v>566</v>
      </c>
      <c r="L12" s="13">
        <v>14.4</v>
      </c>
    </row>
    <row r="13" spans="2:12" ht="15">
      <c r="B13" s="8" t="s">
        <v>13</v>
      </c>
      <c r="C13" s="9">
        <v>1663</v>
      </c>
      <c r="D13" s="9">
        <v>1611</v>
      </c>
      <c r="E13" s="9">
        <f t="shared" si="0"/>
        <v>-52</v>
      </c>
      <c r="F13" s="10">
        <v>-3.1</v>
      </c>
      <c r="H13" s="8" t="s">
        <v>13</v>
      </c>
      <c r="I13" s="9">
        <v>3190</v>
      </c>
      <c r="J13" s="9">
        <v>3180</v>
      </c>
      <c r="K13" s="9">
        <f t="shared" si="1"/>
        <v>-10</v>
      </c>
      <c r="L13" s="10">
        <v>-0.3</v>
      </c>
    </row>
    <row r="14" spans="2:12" ht="15">
      <c r="B14" s="11" t="s">
        <v>14</v>
      </c>
      <c r="C14" s="12">
        <v>2107</v>
      </c>
      <c r="D14" s="12">
        <v>4452</v>
      </c>
      <c r="E14" s="12">
        <f t="shared" si="0"/>
        <v>2345</v>
      </c>
      <c r="F14" s="13">
        <v>111.3</v>
      </c>
      <c r="H14" s="11" t="s">
        <v>14</v>
      </c>
      <c r="I14" s="12">
        <v>4256</v>
      </c>
      <c r="J14" s="12">
        <v>7774</v>
      </c>
      <c r="K14" s="12">
        <f t="shared" si="1"/>
        <v>3518</v>
      </c>
      <c r="L14" s="13">
        <v>82.7</v>
      </c>
    </row>
    <row r="15" spans="2:12" ht="15">
      <c r="B15" s="8" t="s">
        <v>15</v>
      </c>
      <c r="C15" s="9">
        <v>2551</v>
      </c>
      <c r="D15" s="9">
        <v>2238</v>
      </c>
      <c r="E15" s="9">
        <f t="shared" si="0"/>
        <v>-313</v>
      </c>
      <c r="F15" s="10">
        <v>-12.3</v>
      </c>
      <c r="H15" s="8" t="s">
        <v>15</v>
      </c>
      <c r="I15" s="9">
        <v>4484</v>
      </c>
      <c r="J15" s="9">
        <v>4178</v>
      </c>
      <c r="K15" s="9">
        <f t="shared" si="1"/>
        <v>-306</v>
      </c>
      <c r="L15" s="10">
        <v>-6.8</v>
      </c>
    </row>
    <row r="16" spans="2:12" ht="15">
      <c r="B16" s="11" t="s">
        <v>16</v>
      </c>
      <c r="C16" s="12">
        <v>599</v>
      </c>
      <c r="D16" s="12">
        <v>1153</v>
      </c>
      <c r="E16" s="12">
        <f t="shared" si="0"/>
        <v>554</v>
      </c>
      <c r="F16" s="13">
        <v>92.5</v>
      </c>
      <c r="H16" s="11" t="s">
        <v>16</v>
      </c>
      <c r="I16" s="12">
        <v>1372</v>
      </c>
      <c r="J16" s="12">
        <v>2324</v>
      </c>
      <c r="K16" s="12">
        <f t="shared" si="1"/>
        <v>952</v>
      </c>
      <c r="L16" s="13">
        <v>69.4</v>
      </c>
    </row>
    <row r="17" spans="2:12" ht="15">
      <c r="B17" s="8" t="s">
        <v>17</v>
      </c>
      <c r="C17" s="9">
        <v>158</v>
      </c>
      <c r="D17" s="9">
        <v>132</v>
      </c>
      <c r="E17" s="9">
        <f t="shared" si="0"/>
        <v>-26</v>
      </c>
      <c r="F17" s="10">
        <v>-16.5</v>
      </c>
      <c r="H17" s="8" t="s">
        <v>17</v>
      </c>
      <c r="I17" s="9">
        <v>486</v>
      </c>
      <c r="J17" s="9">
        <v>352</v>
      </c>
      <c r="K17" s="9">
        <f t="shared" si="1"/>
        <v>-134</v>
      </c>
      <c r="L17" s="10">
        <v>-27.6</v>
      </c>
    </row>
    <row r="18" spans="2:12" ht="15">
      <c r="B18" s="11" t="s">
        <v>18</v>
      </c>
      <c r="C18" s="12">
        <v>438</v>
      </c>
      <c r="D18" s="12">
        <v>573</v>
      </c>
      <c r="E18" s="12">
        <f t="shared" si="0"/>
        <v>135</v>
      </c>
      <c r="F18" s="13">
        <v>30.8</v>
      </c>
      <c r="H18" s="11" t="s">
        <v>18</v>
      </c>
      <c r="I18" s="12">
        <v>1095</v>
      </c>
      <c r="J18" s="12">
        <v>1355</v>
      </c>
      <c r="K18" s="12">
        <f t="shared" si="1"/>
        <v>260</v>
      </c>
      <c r="L18" s="13">
        <v>23.7</v>
      </c>
    </row>
    <row r="19" spans="2:12" ht="15">
      <c r="B19" s="8" t="s">
        <v>19</v>
      </c>
      <c r="C19" s="9">
        <v>1118</v>
      </c>
      <c r="D19" s="9">
        <v>949</v>
      </c>
      <c r="E19" s="9">
        <f t="shared" si="0"/>
        <v>-169</v>
      </c>
      <c r="F19" s="10">
        <v>-15.1</v>
      </c>
      <c r="H19" s="8" t="s">
        <v>19</v>
      </c>
      <c r="I19" s="9">
        <v>2234</v>
      </c>
      <c r="J19" s="9">
        <v>1503</v>
      </c>
      <c r="K19" s="9">
        <f t="shared" si="1"/>
        <v>-731</v>
      </c>
      <c r="L19" s="10">
        <v>-32.7</v>
      </c>
    </row>
    <row r="20" spans="2:12" ht="15">
      <c r="B20" s="11" t="s">
        <v>20</v>
      </c>
      <c r="C20" s="12">
        <v>1628</v>
      </c>
      <c r="D20" s="12">
        <v>1720</v>
      </c>
      <c r="E20" s="12">
        <f t="shared" si="0"/>
        <v>92</v>
      </c>
      <c r="F20" s="13">
        <v>5.7</v>
      </c>
      <c r="H20" s="11" t="s">
        <v>20</v>
      </c>
      <c r="I20" s="12">
        <v>3655</v>
      </c>
      <c r="J20" s="12">
        <v>3458</v>
      </c>
      <c r="K20" s="12">
        <f t="shared" si="1"/>
        <v>-197</v>
      </c>
      <c r="L20" s="13">
        <v>-5.4</v>
      </c>
    </row>
    <row r="21" spans="2:12" ht="15">
      <c r="B21" s="8" t="s">
        <v>21</v>
      </c>
      <c r="C21" s="9">
        <v>3415</v>
      </c>
      <c r="D21" s="9">
        <v>3733</v>
      </c>
      <c r="E21" s="9">
        <f t="shared" si="0"/>
        <v>318</v>
      </c>
      <c r="F21" s="10">
        <v>9.3</v>
      </c>
      <c r="H21" s="8" t="s">
        <v>21</v>
      </c>
      <c r="I21" s="9">
        <v>6386</v>
      </c>
      <c r="J21" s="9">
        <v>7001</v>
      </c>
      <c r="K21" s="9">
        <f t="shared" si="1"/>
        <v>615</v>
      </c>
      <c r="L21" s="10">
        <v>9.6</v>
      </c>
    </row>
    <row r="22" spans="2:12" ht="15.75" thickBot="1">
      <c r="B22" s="14" t="s">
        <v>22</v>
      </c>
      <c r="C22" s="15">
        <v>7674</v>
      </c>
      <c r="D22" s="15">
        <v>13481</v>
      </c>
      <c r="E22" s="15">
        <f t="shared" si="0"/>
        <v>5807</v>
      </c>
      <c r="F22" s="16">
        <v>75.7</v>
      </c>
      <c r="H22" s="14" t="s">
        <v>22</v>
      </c>
      <c r="I22" s="15">
        <v>16253</v>
      </c>
      <c r="J22" s="15">
        <v>25746</v>
      </c>
      <c r="K22" s="15">
        <f t="shared" si="1"/>
        <v>9493</v>
      </c>
      <c r="L22" s="16">
        <v>58.4</v>
      </c>
    </row>
    <row r="23" spans="2:12" ht="15.75" thickBot="1">
      <c r="B23" s="17" t="s">
        <v>23</v>
      </c>
      <c r="C23" s="18">
        <f>SUM(C5:C22)</f>
        <v>70478</v>
      </c>
      <c r="D23" s="18">
        <f>SUM(D5:D22)</f>
        <v>100742</v>
      </c>
      <c r="E23" s="18">
        <f>SUM(E5:E22)</f>
        <v>30264</v>
      </c>
      <c r="F23" s="19">
        <v>42.9</v>
      </c>
      <c r="H23" s="17" t="s">
        <v>23</v>
      </c>
      <c r="I23" s="18">
        <f>SUM(I5:I22)</f>
        <v>133237</v>
      </c>
      <c r="J23" s="18">
        <f>SUM(J5:J22)</f>
        <v>178301</v>
      </c>
      <c r="K23" s="18">
        <f>SUM(K5:K22)</f>
        <v>45064</v>
      </c>
      <c r="L23" s="19">
        <v>33.8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36</v>
      </c>
      <c r="C25" s="3"/>
      <c r="D25" s="3"/>
      <c r="E25" s="3"/>
      <c r="F25" s="3"/>
      <c r="H25" s="21" t="s">
        <v>37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75" t="s">
        <v>2</v>
      </c>
      <c r="F26" s="75"/>
      <c r="G26" s="2"/>
      <c r="H26" s="4"/>
      <c r="I26" s="5"/>
      <c r="J26" s="5"/>
      <c r="K26" s="75" t="s">
        <v>2</v>
      </c>
      <c r="L26" s="75"/>
    </row>
    <row r="27" spans="2:12" ht="16.5" customHeight="1" thickBot="1">
      <c r="B27" s="6"/>
      <c r="C27" s="6">
        <v>2015</v>
      </c>
      <c r="D27" s="6">
        <v>2016</v>
      </c>
      <c r="E27" s="7" t="s">
        <v>3</v>
      </c>
      <c r="F27" s="7" t="s">
        <v>4</v>
      </c>
      <c r="G27" s="2"/>
      <c r="H27" s="6"/>
      <c r="I27" s="6">
        <v>2015</v>
      </c>
      <c r="J27" s="6">
        <v>2016</v>
      </c>
      <c r="K27" s="7" t="s">
        <v>3</v>
      </c>
      <c r="L27" s="7" t="s">
        <v>4</v>
      </c>
    </row>
    <row r="28" spans="2:12" ht="15">
      <c r="B28" s="20" t="s">
        <v>25</v>
      </c>
      <c r="C28" s="15">
        <v>7121</v>
      </c>
      <c r="D28" s="15">
        <v>6270</v>
      </c>
      <c r="E28" s="15">
        <f>D28-C28</f>
        <v>-851</v>
      </c>
      <c r="F28" s="16">
        <v>-12</v>
      </c>
      <c r="H28" s="20" t="s">
        <v>25</v>
      </c>
      <c r="I28" s="15">
        <v>13727</v>
      </c>
      <c r="J28" s="15">
        <v>12509</v>
      </c>
      <c r="K28" s="15">
        <f>J28-I28</f>
        <v>-1218</v>
      </c>
      <c r="L28" s="16">
        <v>-8.9</v>
      </c>
    </row>
    <row r="29" spans="2:12" ht="15">
      <c r="B29" s="8" t="s">
        <v>6</v>
      </c>
      <c r="C29" s="9">
        <v>29250</v>
      </c>
      <c r="D29" s="9">
        <v>43123</v>
      </c>
      <c r="E29" s="9">
        <f>D29-C29</f>
        <v>13873</v>
      </c>
      <c r="F29" s="10">
        <v>47.4</v>
      </c>
      <c r="H29" s="8" t="s">
        <v>6</v>
      </c>
      <c r="I29" s="9">
        <v>50936</v>
      </c>
      <c r="J29" s="9">
        <v>70644</v>
      </c>
      <c r="K29" s="9">
        <f>J29-I29</f>
        <v>19708</v>
      </c>
      <c r="L29" s="10">
        <v>38.7</v>
      </c>
    </row>
    <row r="30" spans="2:12" ht="15">
      <c r="B30" s="24" t="s">
        <v>26</v>
      </c>
      <c r="C30" s="12">
        <v>11074</v>
      </c>
      <c r="D30" s="12">
        <v>11493</v>
      </c>
      <c r="E30" s="12">
        <f>D30-C30</f>
        <v>419</v>
      </c>
      <c r="F30" s="13">
        <v>3.8</v>
      </c>
      <c r="H30" s="24" t="s">
        <v>26</v>
      </c>
      <c r="I30" s="12">
        <v>20679</v>
      </c>
      <c r="J30" s="12">
        <v>20517</v>
      </c>
      <c r="K30" s="12">
        <f>J30-I30</f>
        <v>-162</v>
      </c>
      <c r="L30" s="13">
        <v>-0.8</v>
      </c>
    </row>
    <row r="31" spans="2:12" ht="15">
      <c r="B31" s="8" t="s">
        <v>27</v>
      </c>
      <c r="C31" s="9">
        <v>10702</v>
      </c>
      <c r="D31" s="9">
        <v>17950</v>
      </c>
      <c r="E31" s="9">
        <f>D31-C31</f>
        <v>7248</v>
      </c>
      <c r="F31" s="30">
        <v>67.7</v>
      </c>
      <c r="H31" s="8" t="s">
        <v>27</v>
      </c>
      <c r="I31" s="9">
        <v>21606</v>
      </c>
      <c r="J31" s="9">
        <v>33947</v>
      </c>
      <c r="K31" s="9">
        <f>J31-I31</f>
        <v>12341</v>
      </c>
      <c r="L31" s="30">
        <v>57.1</v>
      </c>
    </row>
    <row r="32" spans="2:12" ht="15.75" thickBot="1">
      <c r="B32" s="14" t="s">
        <v>22</v>
      </c>
      <c r="C32" s="15">
        <v>12331</v>
      </c>
      <c r="D32" s="15">
        <v>21906</v>
      </c>
      <c r="E32" s="15">
        <f>D32-C32</f>
        <v>9575</v>
      </c>
      <c r="F32" s="16">
        <v>77.6</v>
      </c>
      <c r="G32" s="15"/>
      <c r="H32" s="14" t="s">
        <v>22</v>
      </c>
      <c r="I32" s="15">
        <v>26289</v>
      </c>
      <c r="J32" s="15">
        <v>40684</v>
      </c>
      <c r="K32" s="15">
        <f>J32-I32</f>
        <v>14395</v>
      </c>
      <c r="L32" s="16">
        <v>54.8</v>
      </c>
    </row>
    <row r="33" spans="2:12" ht="15.75" thickBot="1">
      <c r="B33" s="17" t="s">
        <v>23</v>
      </c>
      <c r="C33" s="18">
        <f>SUM(C28:C32)</f>
        <v>70478</v>
      </c>
      <c r="D33" s="18">
        <f>SUM(D28:D32)</f>
        <v>100742</v>
      </c>
      <c r="E33" s="18">
        <f>SUM(E28:E32)</f>
        <v>30264</v>
      </c>
      <c r="F33" s="19">
        <v>42.9</v>
      </c>
      <c r="H33" s="17" t="s">
        <v>23</v>
      </c>
      <c r="I33" s="18">
        <f>SUM(I28:I32)</f>
        <v>133237</v>
      </c>
      <c r="J33" s="18">
        <f>SUM(J28:J32)</f>
        <v>178301</v>
      </c>
      <c r="K33" s="18">
        <f>SUM(K28:K32)</f>
        <v>45064</v>
      </c>
      <c r="L33" s="19">
        <v>33.8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23400</v>
      </c>
      <c r="D35" s="26">
        <v>28878</v>
      </c>
      <c r="E35" s="26">
        <f>D35-C35</f>
        <v>5478</v>
      </c>
      <c r="F35" s="31">
        <v>23.4</v>
      </c>
      <c r="H35" s="25" t="s">
        <v>28</v>
      </c>
      <c r="I35" s="26">
        <v>50730</v>
      </c>
      <c r="J35" s="26">
        <v>58914</v>
      </c>
      <c r="K35" s="26">
        <f>J35-I35</f>
        <v>8184</v>
      </c>
      <c r="L35" s="31">
        <v>16.1</v>
      </c>
    </row>
    <row r="36" spans="3:10" ht="15">
      <c r="C36" s="27"/>
      <c r="D36" s="27"/>
      <c r="I36" s="27"/>
      <c r="J36" s="27"/>
    </row>
    <row r="51" ht="15">
      <c r="B51" t="s">
        <v>38</v>
      </c>
    </row>
    <row r="52" spans="3:5" ht="15">
      <c r="C52" s="32" t="s">
        <v>30</v>
      </c>
      <c r="D52" t="s">
        <v>31</v>
      </c>
      <c r="E52" t="s">
        <v>32</v>
      </c>
    </row>
    <row r="53" spans="2:6" ht="15">
      <c r="B53">
        <v>2015</v>
      </c>
      <c r="C53" s="33">
        <v>93878</v>
      </c>
      <c r="D53" s="27">
        <v>70478</v>
      </c>
      <c r="E53" s="27">
        <v>23400</v>
      </c>
      <c r="F53" s="27"/>
    </row>
    <row r="54" spans="2:6" ht="15">
      <c r="B54">
        <v>2016</v>
      </c>
      <c r="C54" s="33">
        <v>129620</v>
      </c>
      <c r="D54" s="27">
        <v>100742</v>
      </c>
      <c r="E54" s="27">
        <v>28878</v>
      </c>
      <c r="F54" s="27"/>
    </row>
    <row r="55" spans="3:6" ht="15">
      <c r="C55" s="32"/>
      <c r="F55" s="27"/>
    </row>
    <row r="56" spans="2:3" ht="15">
      <c r="B56" t="s">
        <v>39</v>
      </c>
      <c r="C56" s="32"/>
    </row>
    <row r="57" spans="3:6" ht="15">
      <c r="C57" s="32" t="s">
        <v>30</v>
      </c>
      <c r="D57" t="s">
        <v>31</v>
      </c>
      <c r="E57" t="s">
        <v>32</v>
      </c>
      <c r="F57" s="28"/>
    </row>
    <row r="58" spans="2:6" ht="15">
      <c r="B58">
        <v>2015</v>
      </c>
      <c r="C58" s="73">
        <v>183967</v>
      </c>
      <c r="D58" s="27">
        <v>133237</v>
      </c>
      <c r="E58" s="27">
        <v>50730</v>
      </c>
      <c r="F58" s="27"/>
    </row>
    <row r="59" spans="2:6" ht="15">
      <c r="B59">
        <v>2016</v>
      </c>
      <c r="C59" s="27">
        <v>237215</v>
      </c>
      <c r="D59" s="27">
        <v>178301</v>
      </c>
      <c r="E59" s="27">
        <v>58914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horizontalDpi="600" verticalDpi="600" orientation="portrait" paperSize="9" r:id="rId2"/>
  <ignoredErrors>
    <ignoredError sqref="C23:D23 C33:D33 I23:J23 I33:J3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8">
      <selection activeCell="H32" sqref="H32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43</v>
      </c>
      <c r="C2" s="3"/>
      <c r="D2" s="3"/>
      <c r="E2" s="3"/>
      <c r="F2" s="3"/>
      <c r="H2" s="2" t="s">
        <v>44</v>
      </c>
      <c r="I2" s="3"/>
      <c r="J2" s="3"/>
      <c r="K2" s="3"/>
      <c r="L2" s="3"/>
    </row>
    <row r="3" spans="2:12" ht="16.5" thickBot="1" thickTop="1">
      <c r="B3" s="4"/>
      <c r="C3" s="5"/>
      <c r="D3" s="5"/>
      <c r="E3" s="75" t="s">
        <v>2</v>
      </c>
      <c r="F3" s="75"/>
      <c r="G3" s="2"/>
      <c r="H3" s="4"/>
      <c r="I3" s="5"/>
      <c r="J3" s="5"/>
      <c r="K3" s="75" t="s">
        <v>2</v>
      </c>
      <c r="L3" s="75"/>
    </row>
    <row r="4" spans="2:12" ht="15.75" thickBot="1">
      <c r="B4" s="6"/>
      <c r="C4" s="6">
        <v>2015</v>
      </c>
      <c r="D4" s="6">
        <v>2016</v>
      </c>
      <c r="E4" s="7" t="s">
        <v>3</v>
      </c>
      <c r="F4" s="7" t="s">
        <v>4</v>
      </c>
      <c r="G4" s="2"/>
      <c r="H4" s="6"/>
      <c r="I4" s="6">
        <v>2015</v>
      </c>
      <c r="J4" s="6">
        <v>2016</v>
      </c>
      <c r="K4" s="7" t="s">
        <v>3</v>
      </c>
      <c r="L4" s="7" t="s">
        <v>4</v>
      </c>
    </row>
    <row r="5" spans="2:12" ht="15">
      <c r="B5" s="8" t="s">
        <v>5</v>
      </c>
      <c r="C5" s="9">
        <v>14391</v>
      </c>
      <c r="D5" s="9">
        <v>23587</v>
      </c>
      <c r="E5" s="9">
        <f aca="true" t="shared" si="0" ref="E5:E22">D5-C5</f>
        <v>9196</v>
      </c>
      <c r="F5" s="10">
        <v>63.9</v>
      </c>
      <c r="H5" s="8" t="s">
        <v>5</v>
      </c>
      <c r="I5" s="9">
        <v>32807</v>
      </c>
      <c r="J5" s="9">
        <v>54354</v>
      </c>
      <c r="K5" s="9">
        <f>J5-I5</f>
        <v>21547</v>
      </c>
      <c r="L5" s="10">
        <v>65.7</v>
      </c>
    </row>
    <row r="6" spans="2:12" ht="15">
      <c r="B6" s="11" t="s">
        <v>6</v>
      </c>
      <c r="C6" s="12">
        <v>28142</v>
      </c>
      <c r="D6" s="12">
        <v>36530</v>
      </c>
      <c r="E6" s="12">
        <f t="shared" si="0"/>
        <v>8388</v>
      </c>
      <c r="F6" s="13">
        <v>29.8</v>
      </c>
      <c r="H6" s="11" t="s">
        <v>6</v>
      </c>
      <c r="I6" s="12">
        <v>79078</v>
      </c>
      <c r="J6" s="12">
        <v>107174</v>
      </c>
      <c r="K6" s="12">
        <f aca="true" t="shared" si="1" ref="K6:K22">J6-I6</f>
        <v>28096</v>
      </c>
      <c r="L6" s="13">
        <v>35.5</v>
      </c>
    </row>
    <row r="7" spans="2:12" ht="15">
      <c r="B7" s="8" t="s">
        <v>7</v>
      </c>
      <c r="C7" s="9">
        <v>3183</v>
      </c>
      <c r="D7" s="9">
        <v>3265</v>
      </c>
      <c r="E7" s="9">
        <f t="shared" si="0"/>
        <v>82</v>
      </c>
      <c r="F7" s="10">
        <v>2.6</v>
      </c>
      <c r="H7" s="8" t="s">
        <v>7</v>
      </c>
      <c r="I7" s="9">
        <v>7665</v>
      </c>
      <c r="J7" s="9">
        <v>7089</v>
      </c>
      <c r="K7" s="9">
        <f t="shared" si="1"/>
        <v>-576</v>
      </c>
      <c r="L7" s="10">
        <v>-7.5</v>
      </c>
    </row>
    <row r="8" spans="2:12" ht="15">
      <c r="B8" s="11" t="s">
        <v>8</v>
      </c>
      <c r="C8" s="12">
        <v>803</v>
      </c>
      <c r="D8" s="12">
        <v>1125</v>
      </c>
      <c r="E8" s="12">
        <f t="shared" si="0"/>
        <v>322</v>
      </c>
      <c r="F8" s="13">
        <v>40.1</v>
      </c>
      <c r="H8" s="11" t="s">
        <v>8</v>
      </c>
      <c r="I8" s="12">
        <v>1909</v>
      </c>
      <c r="J8" s="12">
        <v>2174</v>
      </c>
      <c r="K8" s="12">
        <f t="shared" si="1"/>
        <v>265</v>
      </c>
      <c r="L8" s="13">
        <v>13.9</v>
      </c>
    </row>
    <row r="9" spans="2:12" ht="15">
      <c r="B9" s="8" t="s">
        <v>9</v>
      </c>
      <c r="C9" s="9">
        <v>3951</v>
      </c>
      <c r="D9" s="9">
        <v>4483</v>
      </c>
      <c r="E9" s="9">
        <f t="shared" si="0"/>
        <v>532</v>
      </c>
      <c r="F9" s="10">
        <v>13.5</v>
      </c>
      <c r="H9" s="8" t="s">
        <v>9</v>
      </c>
      <c r="I9" s="9">
        <v>10852</v>
      </c>
      <c r="J9" s="9">
        <v>10597</v>
      </c>
      <c r="K9" s="9">
        <f t="shared" si="1"/>
        <v>-255</v>
      </c>
      <c r="L9" s="10">
        <v>-2.3</v>
      </c>
    </row>
    <row r="10" spans="2:12" ht="15">
      <c r="B10" s="11" t="s">
        <v>10</v>
      </c>
      <c r="C10" s="12">
        <v>1819</v>
      </c>
      <c r="D10" s="12">
        <v>2212</v>
      </c>
      <c r="E10" s="12">
        <f t="shared" si="0"/>
        <v>393</v>
      </c>
      <c r="F10" s="13">
        <v>21.6</v>
      </c>
      <c r="H10" s="11" t="s">
        <v>10</v>
      </c>
      <c r="I10" s="12">
        <v>4875</v>
      </c>
      <c r="J10" s="12">
        <v>5570</v>
      </c>
      <c r="K10" s="12">
        <f t="shared" si="1"/>
        <v>695</v>
      </c>
      <c r="L10" s="13">
        <v>14.3</v>
      </c>
    </row>
    <row r="11" spans="2:12" ht="15">
      <c r="B11" s="8" t="s">
        <v>11</v>
      </c>
      <c r="C11" s="9">
        <v>880</v>
      </c>
      <c r="D11" s="9">
        <v>1110</v>
      </c>
      <c r="E11" s="9">
        <f t="shared" si="0"/>
        <v>230</v>
      </c>
      <c r="F11" s="10">
        <v>26.1</v>
      </c>
      <c r="H11" s="8" t="s">
        <v>11</v>
      </c>
      <c r="I11" s="9">
        <v>1887</v>
      </c>
      <c r="J11" s="9">
        <v>2296</v>
      </c>
      <c r="K11" s="9">
        <f t="shared" si="1"/>
        <v>409</v>
      </c>
      <c r="L11" s="10">
        <v>21.7</v>
      </c>
    </row>
    <row r="12" spans="2:12" ht="15">
      <c r="B12" s="11" t="s">
        <v>12</v>
      </c>
      <c r="C12" s="12">
        <v>1632</v>
      </c>
      <c r="D12" s="12">
        <v>2597</v>
      </c>
      <c r="E12" s="12">
        <f t="shared" si="0"/>
        <v>965</v>
      </c>
      <c r="F12" s="13">
        <v>59.1</v>
      </c>
      <c r="H12" s="11" t="s">
        <v>12</v>
      </c>
      <c r="I12" s="12">
        <v>5554</v>
      </c>
      <c r="J12" s="12">
        <v>7085</v>
      </c>
      <c r="K12" s="12">
        <f>J12-I12</f>
        <v>1531</v>
      </c>
      <c r="L12" s="13">
        <v>27.6</v>
      </c>
    </row>
    <row r="13" spans="2:12" ht="15">
      <c r="B13" s="8" t="s">
        <v>13</v>
      </c>
      <c r="C13" s="9">
        <v>2211</v>
      </c>
      <c r="D13" s="9">
        <v>2601</v>
      </c>
      <c r="E13" s="9">
        <f t="shared" si="0"/>
        <v>390</v>
      </c>
      <c r="F13" s="10">
        <v>17.6</v>
      </c>
      <c r="H13" s="8" t="s">
        <v>13</v>
      </c>
      <c r="I13" s="9">
        <v>5401</v>
      </c>
      <c r="J13" s="9">
        <v>5781</v>
      </c>
      <c r="K13" s="9">
        <f t="shared" si="1"/>
        <v>380</v>
      </c>
      <c r="L13" s="10">
        <v>7</v>
      </c>
    </row>
    <row r="14" spans="2:12" ht="15">
      <c r="B14" s="11" t="s">
        <v>14</v>
      </c>
      <c r="C14" s="12">
        <v>1862</v>
      </c>
      <c r="D14" s="12">
        <v>3382</v>
      </c>
      <c r="E14" s="12">
        <f t="shared" si="0"/>
        <v>1520</v>
      </c>
      <c r="F14" s="13">
        <v>81.6</v>
      </c>
      <c r="H14" s="11" t="s">
        <v>14</v>
      </c>
      <c r="I14" s="12">
        <v>6118</v>
      </c>
      <c r="J14" s="12">
        <v>11156</v>
      </c>
      <c r="K14" s="12">
        <f t="shared" si="1"/>
        <v>5038</v>
      </c>
      <c r="L14" s="13">
        <v>82.3</v>
      </c>
    </row>
    <row r="15" spans="2:12" ht="15">
      <c r="B15" s="8" t="s">
        <v>15</v>
      </c>
      <c r="C15" s="9">
        <v>3135</v>
      </c>
      <c r="D15" s="9">
        <v>2996</v>
      </c>
      <c r="E15" s="9">
        <f t="shared" si="0"/>
        <v>-139</v>
      </c>
      <c r="F15" s="10">
        <v>-4.4</v>
      </c>
      <c r="H15" s="8" t="s">
        <v>15</v>
      </c>
      <c r="I15" s="9">
        <v>7619</v>
      </c>
      <c r="J15" s="9">
        <v>7174</v>
      </c>
      <c r="K15" s="9">
        <f t="shared" si="1"/>
        <v>-445</v>
      </c>
      <c r="L15" s="10">
        <v>-5.8</v>
      </c>
    </row>
    <row r="16" spans="2:12" ht="15">
      <c r="B16" s="11" t="s">
        <v>16</v>
      </c>
      <c r="C16" s="12">
        <v>880</v>
      </c>
      <c r="D16" s="12">
        <v>1490</v>
      </c>
      <c r="E16" s="12">
        <f t="shared" si="0"/>
        <v>610</v>
      </c>
      <c r="F16" s="13">
        <v>69.3</v>
      </c>
      <c r="H16" s="11" t="s">
        <v>16</v>
      </c>
      <c r="I16" s="12">
        <v>2252</v>
      </c>
      <c r="J16" s="12">
        <v>3814</v>
      </c>
      <c r="K16" s="12">
        <f t="shared" si="1"/>
        <v>1562</v>
      </c>
      <c r="L16" s="13">
        <v>69.4</v>
      </c>
    </row>
    <row r="17" spans="2:12" ht="15">
      <c r="B17" s="8" t="s">
        <v>17</v>
      </c>
      <c r="C17" s="9">
        <v>192</v>
      </c>
      <c r="D17" s="9">
        <v>142</v>
      </c>
      <c r="E17" s="9">
        <f t="shared" si="0"/>
        <v>-50</v>
      </c>
      <c r="F17" s="10">
        <v>-26</v>
      </c>
      <c r="H17" s="8" t="s">
        <v>17</v>
      </c>
      <c r="I17" s="9">
        <v>678</v>
      </c>
      <c r="J17" s="9">
        <v>494</v>
      </c>
      <c r="K17" s="9">
        <f t="shared" si="1"/>
        <v>-184</v>
      </c>
      <c r="L17" s="10">
        <v>-27.1</v>
      </c>
    </row>
    <row r="18" spans="2:12" ht="15">
      <c r="B18" s="11" t="s">
        <v>18</v>
      </c>
      <c r="C18" s="12">
        <v>711</v>
      </c>
      <c r="D18" s="12">
        <v>1663</v>
      </c>
      <c r="E18" s="12">
        <f t="shared" si="0"/>
        <v>952</v>
      </c>
      <c r="F18" s="13">
        <v>133.9</v>
      </c>
      <c r="H18" s="11" t="s">
        <v>18</v>
      </c>
      <c r="I18" s="12">
        <v>1806</v>
      </c>
      <c r="J18" s="12">
        <v>3018</v>
      </c>
      <c r="K18" s="12">
        <f t="shared" si="1"/>
        <v>1212</v>
      </c>
      <c r="L18" s="13">
        <v>67.1</v>
      </c>
    </row>
    <row r="19" spans="2:12" ht="15">
      <c r="B19" s="8" t="s">
        <v>19</v>
      </c>
      <c r="C19" s="9">
        <v>1035</v>
      </c>
      <c r="D19" s="9">
        <v>1158</v>
      </c>
      <c r="E19" s="9">
        <f t="shared" si="0"/>
        <v>123</v>
      </c>
      <c r="F19" s="10">
        <v>11.9</v>
      </c>
      <c r="H19" s="8" t="s">
        <v>19</v>
      </c>
      <c r="I19" s="9">
        <v>3269</v>
      </c>
      <c r="J19" s="9">
        <v>2661</v>
      </c>
      <c r="K19" s="9">
        <f t="shared" si="1"/>
        <v>-608</v>
      </c>
      <c r="L19" s="10">
        <v>-18.6</v>
      </c>
    </row>
    <row r="20" spans="2:12" ht="15">
      <c r="B20" s="11" t="s">
        <v>20</v>
      </c>
      <c r="C20" s="12">
        <v>2292</v>
      </c>
      <c r="D20" s="12">
        <v>2652</v>
      </c>
      <c r="E20" s="12">
        <f t="shared" si="0"/>
        <v>360</v>
      </c>
      <c r="F20" s="13">
        <v>15.7</v>
      </c>
      <c r="H20" s="11" t="s">
        <v>20</v>
      </c>
      <c r="I20" s="12">
        <v>5947</v>
      </c>
      <c r="J20" s="12">
        <v>6110</v>
      </c>
      <c r="K20" s="12">
        <f t="shared" si="1"/>
        <v>163</v>
      </c>
      <c r="L20" s="13">
        <v>2.7</v>
      </c>
    </row>
    <row r="21" spans="2:12" ht="15">
      <c r="B21" s="8" t="s">
        <v>21</v>
      </c>
      <c r="C21" s="9">
        <v>5067</v>
      </c>
      <c r="D21" s="9">
        <v>6099</v>
      </c>
      <c r="E21" s="9">
        <f t="shared" si="0"/>
        <v>1032</v>
      </c>
      <c r="F21" s="10">
        <v>20.4</v>
      </c>
      <c r="H21" s="8" t="s">
        <v>21</v>
      </c>
      <c r="I21" s="9">
        <v>11453</v>
      </c>
      <c r="J21" s="9">
        <v>13100</v>
      </c>
      <c r="K21" s="9">
        <f t="shared" si="1"/>
        <v>1647</v>
      </c>
      <c r="L21" s="10">
        <v>14.4</v>
      </c>
    </row>
    <row r="22" spans="2:12" ht="15.75" thickBot="1">
      <c r="B22" s="14" t="s">
        <v>22</v>
      </c>
      <c r="C22" s="15">
        <v>11669</v>
      </c>
      <c r="D22" s="15">
        <v>18716</v>
      </c>
      <c r="E22" s="15">
        <f t="shared" si="0"/>
        <v>7047</v>
      </c>
      <c r="F22" s="16">
        <v>60.4</v>
      </c>
      <c r="H22" s="14" t="s">
        <v>22</v>
      </c>
      <c r="I22" s="15">
        <v>27922</v>
      </c>
      <c r="J22" s="15">
        <v>44462</v>
      </c>
      <c r="K22" s="15">
        <f t="shared" si="1"/>
        <v>16540</v>
      </c>
      <c r="L22" s="16">
        <v>59.2</v>
      </c>
    </row>
    <row r="23" spans="2:12" ht="15.75" thickBot="1">
      <c r="B23" s="17" t="s">
        <v>23</v>
      </c>
      <c r="C23" s="18">
        <f>SUM(C5:C22)</f>
        <v>83855</v>
      </c>
      <c r="D23" s="18">
        <f>SUM(D5:D22)</f>
        <v>115808</v>
      </c>
      <c r="E23" s="18">
        <f>SUM(E5:E22)</f>
        <v>31953</v>
      </c>
      <c r="F23" s="19">
        <v>38.1</v>
      </c>
      <c r="H23" s="17" t="s">
        <v>23</v>
      </c>
      <c r="I23" s="18">
        <f>SUM(I5:I22)</f>
        <v>217092</v>
      </c>
      <c r="J23" s="18">
        <f>SUM(J5:J22)</f>
        <v>294109</v>
      </c>
      <c r="K23" s="18">
        <f>SUM(K5:K22)</f>
        <v>77017</v>
      </c>
      <c r="L23" s="19">
        <v>35.5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42</v>
      </c>
      <c r="C25" s="3"/>
      <c r="D25" s="3"/>
      <c r="E25" s="3"/>
      <c r="F25" s="3"/>
      <c r="H25" s="21" t="s">
        <v>45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75" t="s">
        <v>2</v>
      </c>
      <c r="F26" s="75"/>
      <c r="G26" s="2"/>
      <c r="H26" s="4"/>
      <c r="I26" s="5"/>
      <c r="J26" s="5"/>
      <c r="K26" s="75" t="s">
        <v>2</v>
      </c>
      <c r="L26" s="75"/>
    </row>
    <row r="27" spans="2:12" ht="16.5" customHeight="1" thickBot="1">
      <c r="B27" s="6"/>
      <c r="C27" s="6">
        <v>2015</v>
      </c>
      <c r="D27" s="6">
        <v>2016</v>
      </c>
      <c r="E27" s="7" t="s">
        <v>3</v>
      </c>
      <c r="F27" s="7" t="s">
        <v>4</v>
      </c>
      <c r="G27" s="2"/>
      <c r="H27" s="6"/>
      <c r="I27" s="6">
        <v>2015</v>
      </c>
      <c r="J27" s="6">
        <v>2016</v>
      </c>
      <c r="K27" s="7" t="s">
        <v>3</v>
      </c>
      <c r="L27" s="7" t="s">
        <v>4</v>
      </c>
    </row>
    <row r="28" spans="2:12" ht="15">
      <c r="B28" s="20" t="s">
        <v>25</v>
      </c>
      <c r="C28" s="15">
        <v>9413</v>
      </c>
      <c r="D28" s="15">
        <v>10038</v>
      </c>
      <c r="E28" s="15">
        <f>D28-C28</f>
        <v>625</v>
      </c>
      <c r="F28" s="16">
        <v>6.6</v>
      </c>
      <c r="H28" s="20" t="s">
        <v>25</v>
      </c>
      <c r="I28" s="15">
        <v>23140</v>
      </c>
      <c r="J28" s="15">
        <v>22547</v>
      </c>
      <c r="K28" s="15">
        <f>J28-I28</f>
        <v>-593</v>
      </c>
      <c r="L28" s="16">
        <v>-2.6</v>
      </c>
    </row>
    <row r="29" spans="2:12" ht="15">
      <c r="B29" s="8" t="s">
        <v>6</v>
      </c>
      <c r="C29" s="9">
        <v>28142</v>
      </c>
      <c r="D29" s="9">
        <v>36530</v>
      </c>
      <c r="E29" s="9">
        <f>D29-C29</f>
        <v>8388</v>
      </c>
      <c r="F29" s="10">
        <v>29.8</v>
      </c>
      <c r="H29" s="8" t="s">
        <v>6</v>
      </c>
      <c r="I29" s="9">
        <v>79078</v>
      </c>
      <c r="J29" s="9">
        <v>107174</v>
      </c>
      <c r="K29" s="9">
        <f>J29-I29</f>
        <v>28096</v>
      </c>
      <c r="L29" s="10">
        <v>35.5</v>
      </c>
    </row>
    <row r="30" spans="2:12" ht="15">
      <c r="B30" s="24" t="s">
        <v>26</v>
      </c>
      <c r="C30" s="12">
        <v>13463</v>
      </c>
      <c r="D30" s="12">
        <v>16725</v>
      </c>
      <c r="E30" s="12">
        <f>D30-C30</f>
        <v>3262</v>
      </c>
      <c r="F30" s="13">
        <v>24.2</v>
      </c>
      <c r="H30" s="24" t="s">
        <v>26</v>
      </c>
      <c r="I30" s="12">
        <v>34142</v>
      </c>
      <c r="J30" s="12">
        <v>37242</v>
      </c>
      <c r="K30" s="12">
        <f>J30-I30</f>
        <v>3100</v>
      </c>
      <c r="L30" s="13">
        <v>9.1</v>
      </c>
    </row>
    <row r="31" spans="2:12" ht="15">
      <c r="B31" s="8" t="s">
        <v>27</v>
      </c>
      <c r="C31" s="9">
        <v>16602</v>
      </c>
      <c r="D31" s="9">
        <v>26188</v>
      </c>
      <c r="E31" s="9">
        <f>D31-C31</f>
        <v>9586</v>
      </c>
      <c r="F31" s="30">
        <v>57.7</v>
      </c>
      <c r="H31" s="8" t="s">
        <v>27</v>
      </c>
      <c r="I31" s="9">
        <v>38208</v>
      </c>
      <c r="J31" s="9">
        <v>60135</v>
      </c>
      <c r="K31" s="9">
        <f>J31-I31</f>
        <v>21927</v>
      </c>
      <c r="L31" s="30">
        <v>57.4</v>
      </c>
    </row>
    <row r="32" spans="2:12" ht="15.75" thickBot="1">
      <c r="B32" s="14" t="s">
        <v>22</v>
      </c>
      <c r="C32" s="15">
        <v>16235</v>
      </c>
      <c r="D32" s="15">
        <v>26327</v>
      </c>
      <c r="E32" s="15">
        <f>D32-C32</f>
        <v>10092</v>
      </c>
      <c r="F32" s="16">
        <v>62.2</v>
      </c>
      <c r="G32" s="15"/>
      <c r="H32" s="14" t="s">
        <v>22</v>
      </c>
      <c r="I32" s="15">
        <v>42524</v>
      </c>
      <c r="J32" s="15">
        <v>67011</v>
      </c>
      <c r="K32" s="15">
        <f>J32-I32</f>
        <v>24487</v>
      </c>
      <c r="L32" s="16">
        <v>57.6</v>
      </c>
    </row>
    <row r="33" spans="2:12" ht="15.75" thickBot="1">
      <c r="B33" s="17" t="s">
        <v>23</v>
      </c>
      <c r="C33" s="18">
        <f>SUM(C28:C32)</f>
        <v>83855</v>
      </c>
      <c r="D33" s="18">
        <f>SUM(D28:D32)</f>
        <v>115808</v>
      </c>
      <c r="E33" s="18">
        <f>SUM(E28:E32)</f>
        <v>31953</v>
      </c>
      <c r="F33" s="19">
        <v>38.1</v>
      </c>
      <c r="H33" s="17" t="s">
        <v>23</v>
      </c>
      <c r="I33" s="18">
        <f>SUM(I28:I32)</f>
        <v>217092</v>
      </c>
      <c r="J33" s="18">
        <f>SUM(J28:J32)</f>
        <v>294109</v>
      </c>
      <c r="K33" s="18">
        <f>SUM(K28:K32)</f>
        <v>77017</v>
      </c>
      <c r="L33" s="19">
        <v>35.5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32722</v>
      </c>
      <c r="D35" s="26">
        <v>40336</v>
      </c>
      <c r="E35" s="26">
        <f>D35-C35</f>
        <v>7614</v>
      </c>
      <c r="F35" s="31">
        <v>23.3</v>
      </c>
      <c r="H35" s="25" t="s">
        <v>28</v>
      </c>
      <c r="I35" s="26">
        <v>83452</v>
      </c>
      <c r="J35" s="26">
        <v>99250</v>
      </c>
      <c r="K35" s="26">
        <f>J35-I35</f>
        <v>15798</v>
      </c>
      <c r="L35" s="31">
        <v>18.9</v>
      </c>
    </row>
    <row r="36" spans="3:10" ht="15">
      <c r="C36" s="27"/>
      <c r="D36" s="27"/>
      <c r="I36" s="27"/>
      <c r="J36" s="27"/>
    </row>
    <row r="51" ht="15">
      <c r="B51" t="s">
        <v>40</v>
      </c>
    </row>
    <row r="52" spans="3:5" ht="15">
      <c r="C52" s="32" t="s">
        <v>30</v>
      </c>
      <c r="D52" t="s">
        <v>31</v>
      </c>
      <c r="E52" t="s">
        <v>32</v>
      </c>
    </row>
    <row r="53" spans="2:6" ht="15">
      <c r="B53">
        <v>2015</v>
      </c>
      <c r="C53" s="33">
        <v>116577</v>
      </c>
      <c r="D53" s="27">
        <v>83855</v>
      </c>
      <c r="E53" s="27">
        <v>32722</v>
      </c>
      <c r="F53" s="27"/>
    </row>
    <row r="54" spans="2:6" ht="15">
      <c r="B54">
        <v>2016</v>
      </c>
      <c r="C54" s="33">
        <v>156144</v>
      </c>
      <c r="D54" s="27">
        <v>115808</v>
      </c>
      <c r="E54" s="27">
        <v>40336</v>
      </c>
      <c r="F54" s="27"/>
    </row>
    <row r="55" spans="3:6" ht="15">
      <c r="C55" s="32"/>
      <c r="F55" s="27"/>
    </row>
    <row r="56" spans="2:3" ht="15">
      <c r="B56" t="s">
        <v>41</v>
      </c>
      <c r="C56" s="32"/>
    </row>
    <row r="57" spans="3:6" ht="15">
      <c r="C57" s="32" t="s">
        <v>30</v>
      </c>
      <c r="D57" t="s">
        <v>31</v>
      </c>
      <c r="E57" t="s">
        <v>32</v>
      </c>
      <c r="F57" s="28"/>
    </row>
    <row r="58" spans="2:6" ht="15">
      <c r="B58">
        <v>2015</v>
      </c>
      <c r="C58" s="27">
        <v>300544</v>
      </c>
      <c r="D58" s="27">
        <v>217092</v>
      </c>
      <c r="E58" s="27">
        <v>83452</v>
      </c>
      <c r="F58" s="27"/>
    </row>
    <row r="59" spans="2:6" ht="15">
      <c r="B59">
        <v>2016</v>
      </c>
      <c r="C59" s="27">
        <v>393359</v>
      </c>
      <c r="D59" s="27">
        <v>294109</v>
      </c>
      <c r="E59" s="27">
        <v>99250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D26" sqref="D26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46</v>
      </c>
      <c r="C2" s="3"/>
      <c r="D2" s="3"/>
      <c r="E2" s="3"/>
      <c r="F2" s="3"/>
      <c r="H2" s="2" t="s">
        <v>47</v>
      </c>
      <c r="I2" s="3"/>
      <c r="J2" s="3"/>
      <c r="K2" s="3"/>
      <c r="L2" s="3"/>
    </row>
    <row r="3" spans="2:12" ht="16.5" thickBot="1" thickTop="1">
      <c r="B3" s="4"/>
      <c r="C3" s="5"/>
      <c r="D3" s="5"/>
      <c r="E3" s="75" t="s">
        <v>2</v>
      </c>
      <c r="F3" s="75"/>
      <c r="G3" s="2"/>
      <c r="H3" s="4"/>
      <c r="I3" s="5"/>
      <c r="J3" s="5"/>
      <c r="K3" s="75" t="s">
        <v>2</v>
      </c>
      <c r="L3" s="75"/>
    </row>
    <row r="4" spans="2:12" ht="15.75" thickBot="1">
      <c r="B4" s="6"/>
      <c r="C4" s="6">
        <v>2015</v>
      </c>
      <c r="D4" s="6">
        <v>2016</v>
      </c>
      <c r="E4" s="7" t="s">
        <v>3</v>
      </c>
      <c r="F4" s="7" t="s">
        <v>4</v>
      </c>
      <c r="G4" s="2"/>
      <c r="H4" s="6"/>
      <c r="I4" s="6">
        <v>2015</v>
      </c>
      <c r="J4" s="6">
        <v>2016</v>
      </c>
      <c r="K4" s="7" t="s">
        <v>3</v>
      </c>
      <c r="L4" s="7" t="s">
        <v>4</v>
      </c>
    </row>
    <row r="5" spans="2:12" ht="15">
      <c r="B5" s="8" t="s">
        <v>5</v>
      </c>
      <c r="C5" s="9">
        <v>10870</v>
      </c>
      <c r="D5" s="9">
        <v>20186</v>
      </c>
      <c r="E5" s="9">
        <f aca="true" t="shared" si="0" ref="E5:E22">D5-C5</f>
        <v>9316</v>
      </c>
      <c r="F5" s="10">
        <v>85.7</v>
      </c>
      <c r="H5" s="8" t="s">
        <v>5</v>
      </c>
      <c r="I5" s="9">
        <v>43677</v>
      </c>
      <c r="J5" s="9">
        <v>74540</v>
      </c>
      <c r="K5" s="9">
        <f>J5-I5</f>
        <v>30863</v>
      </c>
      <c r="L5" s="10">
        <v>70.7</v>
      </c>
    </row>
    <row r="6" spans="2:12" ht="15">
      <c r="B6" s="11" t="s">
        <v>6</v>
      </c>
      <c r="C6" s="12">
        <v>18930</v>
      </c>
      <c r="D6" s="12">
        <v>23990</v>
      </c>
      <c r="E6" s="12">
        <f t="shared" si="0"/>
        <v>5060</v>
      </c>
      <c r="F6" s="13">
        <v>26.7</v>
      </c>
      <c r="H6" s="11" t="s">
        <v>6</v>
      </c>
      <c r="I6" s="12">
        <v>98008</v>
      </c>
      <c r="J6" s="12">
        <v>131164</v>
      </c>
      <c r="K6" s="12">
        <f aca="true" t="shared" si="1" ref="K6:K22">J6-I6</f>
        <v>33156</v>
      </c>
      <c r="L6" s="13">
        <v>33.8</v>
      </c>
    </row>
    <row r="7" spans="2:12" ht="15">
      <c r="B7" s="8" t="s">
        <v>7</v>
      </c>
      <c r="C7" s="9">
        <v>4323</v>
      </c>
      <c r="D7" s="9">
        <v>3955</v>
      </c>
      <c r="E7" s="9">
        <f t="shared" si="0"/>
        <v>-368</v>
      </c>
      <c r="F7" s="10">
        <v>-8.5</v>
      </c>
      <c r="H7" s="8" t="s">
        <v>7</v>
      </c>
      <c r="I7" s="9">
        <v>11988</v>
      </c>
      <c r="J7" s="9">
        <v>11044</v>
      </c>
      <c r="K7" s="9">
        <f t="shared" si="1"/>
        <v>-944</v>
      </c>
      <c r="L7" s="10">
        <v>-7.9</v>
      </c>
    </row>
    <row r="8" spans="2:12" ht="15">
      <c r="B8" s="11" t="s">
        <v>8</v>
      </c>
      <c r="C8" s="12">
        <v>1342</v>
      </c>
      <c r="D8" s="12">
        <v>1300</v>
      </c>
      <c r="E8" s="12">
        <f t="shared" si="0"/>
        <v>-42</v>
      </c>
      <c r="F8" s="13">
        <v>-3.1</v>
      </c>
      <c r="H8" s="11" t="s">
        <v>8</v>
      </c>
      <c r="I8" s="12">
        <v>3251</v>
      </c>
      <c r="J8" s="12">
        <v>3474</v>
      </c>
      <c r="K8" s="12">
        <f t="shared" si="1"/>
        <v>223</v>
      </c>
      <c r="L8" s="13">
        <v>6.9</v>
      </c>
    </row>
    <row r="9" spans="2:12" ht="15">
      <c r="B9" s="8" t="s">
        <v>9</v>
      </c>
      <c r="C9" s="9">
        <v>2938</v>
      </c>
      <c r="D9" s="9">
        <v>4170</v>
      </c>
      <c r="E9" s="9">
        <f t="shared" si="0"/>
        <v>1232</v>
      </c>
      <c r="F9" s="10">
        <v>41.9</v>
      </c>
      <c r="H9" s="8" t="s">
        <v>9</v>
      </c>
      <c r="I9" s="9">
        <v>13790</v>
      </c>
      <c r="J9" s="9">
        <v>14767</v>
      </c>
      <c r="K9" s="9">
        <f t="shared" si="1"/>
        <v>977</v>
      </c>
      <c r="L9" s="10">
        <v>7.1</v>
      </c>
    </row>
    <row r="10" spans="2:12" ht="15">
      <c r="B10" s="11" t="s">
        <v>10</v>
      </c>
      <c r="C10" s="12">
        <v>1105</v>
      </c>
      <c r="D10" s="12">
        <v>1680</v>
      </c>
      <c r="E10" s="12">
        <f t="shared" si="0"/>
        <v>575</v>
      </c>
      <c r="F10" s="13">
        <v>52</v>
      </c>
      <c r="H10" s="11" t="s">
        <v>10</v>
      </c>
      <c r="I10" s="12">
        <v>5980</v>
      </c>
      <c r="J10" s="12">
        <v>7250</v>
      </c>
      <c r="K10" s="12">
        <f t="shared" si="1"/>
        <v>1270</v>
      </c>
      <c r="L10" s="13">
        <v>21.2</v>
      </c>
    </row>
    <row r="11" spans="2:12" ht="15">
      <c r="B11" s="8" t="s">
        <v>11</v>
      </c>
      <c r="C11" s="9">
        <v>809</v>
      </c>
      <c r="D11" s="9">
        <v>1023</v>
      </c>
      <c r="E11" s="9">
        <f t="shared" si="0"/>
        <v>214</v>
      </c>
      <c r="F11" s="10">
        <v>26.5</v>
      </c>
      <c r="H11" s="8" t="s">
        <v>11</v>
      </c>
      <c r="I11" s="9">
        <v>2696</v>
      </c>
      <c r="J11" s="9">
        <v>3319</v>
      </c>
      <c r="K11" s="9">
        <f t="shared" si="1"/>
        <v>623</v>
      </c>
      <c r="L11" s="10">
        <v>23.1</v>
      </c>
    </row>
    <row r="12" spans="2:12" ht="15">
      <c r="B12" s="11" t="s">
        <v>12</v>
      </c>
      <c r="C12" s="12">
        <v>659</v>
      </c>
      <c r="D12" s="12">
        <v>555</v>
      </c>
      <c r="E12" s="12">
        <f t="shared" si="0"/>
        <v>-104</v>
      </c>
      <c r="F12" s="13">
        <v>-15.8</v>
      </c>
      <c r="H12" s="11" t="s">
        <v>12</v>
      </c>
      <c r="I12" s="12">
        <v>6213</v>
      </c>
      <c r="J12" s="12">
        <v>7640</v>
      </c>
      <c r="K12" s="12">
        <f>J12-I12</f>
        <v>1427</v>
      </c>
      <c r="L12" s="13">
        <v>23</v>
      </c>
    </row>
    <row r="13" spans="2:12" ht="15">
      <c r="B13" s="8" t="s">
        <v>13</v>
      </c>
      <c r="C13" s="9">
        <v>2427</v>
      </c>
      <c r="D13" s="9">
        <v>2540</v>
      </c>
      <c r="E13" s="9">
        <f t="shared" si="0"/>
        <v>113</v>
      </c>
      <c r="F13" s="10">
        <v>4.7</v>
      </c>
      <c r="H13" s="8" t="s">
        <v>13</v>
      </c>
      <c r="I13" s="9">
        <v>7828</v>
      </c>
      <c r="J13" s="9">
        <v>8321</v>
      </c>
      <c r="K13" s="9">
        <f t="shared" si="1"/>
        <v>493</v>
      </c>
      <c r="L13" s="10">
        <v>6.3</v>
      </c>
    </row>
    <row r="14" spans="2:12" ht="15">
      <c r="B14" s="11" t="s">
        <v>14</v>
      </c>
      <c r="C14" s="12">
        <v>1690</v>
      </c>
      <c r="D14" s="12">
        <v>2005</v>
      </c>
      <c r="E14" s="12">
        <f t="shared" si="0"/>
        <v>315</v>
      </c>
      <c r="F14" s="13">
        <v>18.6</v>
      </c>
      <c r="H14" s="11" t="s">
        <v>14</v>
      </c>
      <c r="I14" s="12">
        <v>7808</v>
      </c>
      <c r="J14" s="12">
        <v>13161</v>
      </c>
      <c r="K14" s="12">
        <f t="shared" si="1"/>
        <v>5353</v>
      </c>
      <c r="L14" s="13">
        <v>68.6</v>
      </c>
    </row>
    <row r="15" spans="2:12" ht="15">
      <c r="B15" s="8" t="s">
        <v>15</v>
      </c>
      <c r="C15" s="9">
        <v>4915</v>
      </c>
      <c r="D15" s="9">
        <v>4476</v>
      </c>
      <c r="E15" s="9">
        <f t="shared" si="0"/>
        <v>-439</v>
      </c>
      <c r="F15" s="10">
        <v>-8.9</v>
      </c>
      <c r="H15" s="8" t="s">
        <v>15</v>
      </c>
      <c r="I15" s="9">
        <v>12534</v>
      </c>
      <c r="J15" s="9">
        <v>11650</v>
      </c>
      <c r="K15" s="9">
        <f t="shared" si="1"/>
        <v>-884</v>
      </c>
      <c r="L15" s="10">
        <v>-7.1</v>
      </c>
    </row>
    <row r="16" spans="2:12" ht="15">
      <c r="B16" s="11" t="s">
        <v>16</v>
      </c>
      <c r="C16" s="12">
        <v>958</v>
      </c>
      <c r="D16" s="12">
        <v>2055</v>
      </c>
      <c r="E16" s="12">
        <f t="shared" si="0"/>
        <v>1097</v>
      </c>
      <c r="F16" s="13">
        <v>114.5</v>
      </c>
      <c r="H16" s="11" t="s">
        <v>16</v>
      </c>
      <c r="I16" s="12">
        <v>3210</v>
      </c>
      <c r="J16" s="12">
        <v>5869</v>
      </c>
      <c r="K16" s="12">
        <f t="shared" si="1"/>
        <v>2659</v>
      </c>
      <c r="L16" s="13">
        <v>82.8</v>
      </c>
    </row>
    <row r="17" spans="2:12" ht="15">
      <c r="B17" s="8" t="s">
        <v>17</v>
      </c>
      <c r="C17" s="9">
        <v>175</v>
      </c>
      <c r="D17" s="9">
        <v>200</v>
      </c>
      <c r="E17" s="9">
        <f t="shared" si="0"/>
        <v>25</v>
      </c>
      <c r="F17" s="10">
        <v>14.3</v>
      </c>
      <c r="H17" s="8" t="s">
        <v>17</v>
      </c>
      <c r="I17" s="9">
        <v>853</v>
      </c>
      <c r="J17" s="9">
        <v>694</v>
      </c>
      <c r="K17" s="9">
        <f t="shared" si="1"/>
        <v>-159</v>
      </c>
      <c r="L17" s="10">
        <v>-18.6</v>
      </c>
    </row>
    <row r="18" spans="2:12" ht="15">
      <c r="B18" s="11" t="s">
        <v>18</v>
      </c>
      <c r="C18" s="12">
        <v>1442</v>
      </c>
      <c r="D18" s="12">
        <v>980</v>
      </c>
      <c r="E18" s="12">
        <f t="shared" si="0"/>
        <v>-462</v>
      </c>
      <c r="F18" s="13">
        <v>-32</v>
      </c>
      <c r="H18" s="11" t="s">
        <v>18</v>
      </c>
      <c r="I18" s="12">
        <v>3248</v>
      </c>
      <c r="J18" s="12">
        <v>3998</v>
      </c>
      <c r="K18" s="12">
        <f t="shared" si="1"/>
        <v>750</v>
      </c>
      <c r="L18" s="13">
        <v>23.1</v>
      </c>
    </row>
    <row r="19" spans="2:12" ht="15">
      <c r="B19" s="8" t="s">
        <v>19</v>
      </c>
      <c r="C19" s="9">
        <v>1100</v>
      </c>
      <c r="D19" s="9">
        <v>1244</v>
      </c>
      <c r="E19" s="9">
        <f t="shared" si="0"/>
        <v>144</v>
      </c>
      <c r="F19" s="10">
        <v>13.1</v>
      </c>
      <c r="H19" s="8" t="s">
        <v>19</v>
      </c>
      <c r="I19" s="9">
        <v>4369</v>
      </c>
      <c r="J19" s="9">
        <v>3905</v>
      </c>
      <c r="K19" s="9">
        <f t="shared" si="1"/>
        <v>-464</v>
      </c>
      <c r="L19" s="10">
        <v>-10.6</v>
      </c>
    </row>
    <row r="20" spans="2:12" ht="15">
      <c r="B20" s="11" t="s">
        <v>20</v>
      </c>
      <c r="C20" s="12">
        <v>3289</v>
      </c>
      <c r="D20" s="12">
        <v>3187</v>
      </c>
      <c r="E20" s="12">
        <f t="shared" si="0"/>
        <v>-102</v>
      </c>
      <c r="F20" s="13">
        <v>-3.1</v>
      </c>
      <c r="H20" s="11" t="s">
        <v>20</v>
      </c>
      <c r="I20" s="12">
        <v>9236</v>
      </c>
      <c r="J20" s="12">
        <v>9297</v>
      </c>
      <c r="K20" s="12">
        <f t="shared" si="1"/>
        <v>61</v>
      </c>
      <c r="L20" s="13">
        <v>0.7</v>
      </c>
    </row>
    <row r="21" spans="2:12" ht="15">
      <c r="B21" s="8" t="s">
        <v>21</v>
      </c>
      <c r="C21" s="9">
        <v>3722</v>
      </c>
      <c r="D21" s="9">
        <v>4318</v>
      </c>
      <c r="E21" s="9">
        <f t="shared" si="0"/>
        <v>596</v>
      </c>
      <c r="F21" s="10">
        <v>16</v>
      </c>
      <c r="H21" s="8" t="s">
        <v>21</v>
      </c>
      <c r="I21" s="9">
        <v>15175</v>
      </c>
      <c r="J21" s="9">
        <v>17418</v>
      </c>
      <c r="K21" s="9">
        <f t="shared" si="1"/>
        <v>2243</v>
      </c>
      <c r="L21" s="10">
        <v>14.8</v>
      </c>
    </row>
    <row r="22" spans="2:12" ht="15.75" thickBot="1">
      <c r="B22" s="14" t="s">
        <v>22</v>
      </c>
      <c r="C22" s="15">
        <v>10914</v>
      </c>
      <c r="D22" s="15">
        <v>17011</v>
      </c>
      <c r="E22" s="15">
        <f t="shared" si="0"/>
        <v>6097</v>
      </c>
      <c r="F22" s="16">
        <v>55.9</v>
      </c>
      <c r="H22" s="14" t="s">
        <v>22</v>
      </c>
      <c r="I22" s="15">
        <v>38836</v>
      </c>
      <c r="J22" s="15">
        <v>61473</v>
      </c>
      <c r="K22" s="15">
        <f t="shared" si="1"/>
        <v>22637</v>
      </c>
      <c r="L22" s="16">
        <v>58.3</v>
      </c>
    </row>
    <row r="23" spans="2:12" ht="15.75" thickBot="1">
      <c r="B23" s="17" t="s">
        <v>23</v>
      </c>
      <c r="C23" s="18">
        <f>SUM(C5:C22)</f>
        <v>71608</v>
      </c>
      <c r="D23" s="18">
        <f>SUM(D5:D22)</f>
        <v>94875</v>
      </c>
      <c r="E23" s="18">
        <f>SUM(E5:E22)</f>
        <v>23267</v>
      </c>
      <c r="F23" s="19">
        <v>32.5</v>
      </c>
      <c r="H23" s="17" t="s">
        <v>23</v>
      </c>
      <c r="I23" s="18">
        <f>SUM(I5:I22)</f>
        <v>288700</v>
      </c>
      <c r="J23" s="18">
        <f>SUM(J5:J22)</f>
        <v>388984</v>
      </c>
      <c r="K23" s="18">
        <f>SUM(K5:K22)</f>
        <v>100284</v>
      </c>
      <c r="L23" s="19">
        <v>34.7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49</v>
      </c>
      <c r="C25" s="3"/>
      <c r="D25" s="3"/>
      <c r="E25" s="3"/>
      <c r="F25" s="3"/>
      <c r="H25" s="21" t="s">
        <v>48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75" t="s">
        <v>2</v>
      </c>
      <c r="F26" s="75"/>
      <c r="G26" s="2"/>
      <c r="H26" s="4"/>
      <c r="I26" s="5"/>
      <c r="J26" s="5"/>
      <c r="K26" s="75" t="s">
        <v>2</v>
      </c>
      <c r="L26" s="75"/>
    </row>
    <row r="27" spans="2:12" ht="16.5" customHeight="1" thickBot="1">
      <c r="B27" s="6"/>
      <c r="C27" s="6">
        <v>2015</v>
      </c>
      <c r="D27" s="6">
        <v>2016</v>
      </c>
      <c r="E27" s="7" t="s">
        <v>3</v>
      </c>
      <c r="F27" s="7" t="s">
        <v>4</v>
      </c>
      <c r="G27" s="2"/>
      <c r="H27" s="6"/>
      <c r="I27" s="6">
        <v>2015</v>
      </c>
      <c r="J27" s="6">
        <v>2016</v>
      </c>
      <c r="K27" s="7" t="s">
        <v>3</v>
      </c>
      <c r="L27" s="7" t="s">
        <v>4</v>
      </c>
    </row>
    <row r="28" spans="2:12" ht="15">
      <c r="B28" s="20" t="s">
        <v>25</v>
      </c>
      <c r="C28" s="39">
        <v>13869</v>
      </c>
      <c r="D28" s="15">
        <v>12918</v>
      </c>
      <c r="E28" s="15">
        <f>D28-C28</f>
        <v>-951</v>
      </c>
      <c r="F28" s="16">
        <v>-6.9</v>
      </c>
      <c r="H28" s="20" t="s">
        <v>25</v>
      </c>
      <c r="I28" s="36">
        <v>37009</v>
      </c>
      <c r="J28" s="15">
        <v>35465</v>
      </c>
      <c r="K28" s="15">
        <f>J28-I28</f>
        <v>-1544</v>
      </c>
      <c r="L28" s="16">
        <v>-4.2</v>
      </c>
    </row>
    <row r="29" spans="2:12" ht="15">
      <c r="B29" s="8" t="s">
        <v>6</v>
      </c>
      <c r="C29" s="37">
        <v>18930</v>
      </c>
      <c r="D29" s="9">
        <v>23990</v>
      </c>
      <c r="E29" s="9">
        <f>D29-C29</f>
        <v>5060</v>
      </c>
      <c r="F29" s="10">
        <v>26.7</v>
      </c>
      <c r="H29" s="8" t="s">
        <v>6</v>
      </c>
      <c r="I29" s="34">
        <v>98008</v>
      </c>
      <c r="J29" s="9">
        <v>131164</v>
      </c>
      <c r="K29" s="9">
        <f>J29-I29</f>
        <v>33156</v>
      </c>
      <c r="L29" s="10">
        <v>33.8</v>
      </c>
    </row>
    <row r="30" spans="2:12" ht="15">
      <c r="B30" s="24" t="s">
        <v>26</v>
      </c>
      <c r="C30" s="38">
        <v>11116</v>
      </c>
      <c r="D30" s="12">
        <v>13415</v>
      </c>
      <c r="E30" s="12">
        <f>D30-C30</f>
        <v>2299</v>
      </c>
      <c r="F30" s="13">
        <v>20.7</v>
      </c>
      <c r="H30" s="24" t="s">
        <v>26</v>
      </c>
      <c r="I30" s="35">
        <v>45258</v>
      </c>
      <c r="J30" s="12">
        <v>50657</v>
      </c>
      <c r="K30" s="12">
        <f>J30-I30</f>
        <v>5399</v>
      </c>
      <c r="L30" s="13">
        <v>11.9</v>
      </c>
    </row>
    <row r="31" spans="2:12" ht="15">
      <c r="B31" s="8" t="s">
        <v>27</v>
      </c>
      <c r="C31" s="37">
        <v>13297</v>
      </c>
      <c r="D31" s="9">
        <v>22726</v>
      </c>
      <c r="E31" s="9">
        <f>D31-C31</f>
        <v>9429</v>
      </c>
      <c r="F31" s="30">
        <v>70.9</v>
      </c>
      <c r="H31" s="8" t="s">
        <v>27</v>
      </c>
      <c r="I31" s="34">
        <v>51505</v>
      </c>
      <c r="J31" s="9">
        <v>82861</v>
      </c>
      <c r="K31" s="9">
        <f>J31-I31</f>
        <v>31356</v>
      </c>
      <c r="L31" s="10">
        <v>60.9</v>
      </c>
    </row>
    <row r="32" spans="2:12" ht="15.75" thickBot="1">
      <c r="B32" s="14" t="s">
        <v>22</v>
      </c>
      <c r="C32" s="39">
        <v>14396</v>
      </c>
      <c r="D32" s="15">
        <v>21826</v>
      </c>
      <c r="E32" s="15">
        <f>D32-C32</f>
        <v>7430</v>
      </c>
      <c r="F32" s="16">
        <v>51.6</v>
      </c>
      <c r="G32" s="15"/>
      <c r="H32" s="14" t="s">
        <v>22</v>
      </c>
      <c r="I32" s="36">
        <v>56920</v>
      </c>
      <c r="J32" s="15">
        <v>88837</v>
      </c>
      <c r="K32" s="15">
        <f>J32-I32</f>
        <v>31917</v>
      </c>
      <c r="L32" s="16">
        <v>56.1</v>
      </c>
    </row>
    <row r="33" spans="2:12" ht="15.75" thickBot="1">
      <c r="B33" s="17" t="s">
        <v>23</v>
      </c>
      <c r="C33" s="18">
        <f>SUM(C28:C32)</f>
        <v>71608</v>
      </c>
      <c r="D33" s="18">
        <f>SUM(D28:D32)</f>
        <v>94875</v>
      </c>
      <c r="E33" s="18">
        <f>SUM(E28:E32)</f>
        <v>23267</v>
      </c>
      <c r="F33" s="19">
        <v>32.5</v>
      </c>
      <c r="H33" s="17" t="s">
        <v>23</v>
      </c>
      <c r="I33" s="18">
        <f>SUM(I28:I32)</f>
        <v>288700</v>
      </c>
      <c r="J33" s="18">
        <f>SUM(J28:J32)</f>
        <v>388984</v>
      </c>
      <c r="K33" s="18">
        <f>SUM(K28:K32)</f>
        <v>100284</v>
      </c>
      <c r="L33" s="19">
        <v>34.7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35874</v>
      </c>
      <c r="D35" s="26">
        <v>38876</v>
      </c>
      <c r="E35" s="26">
        <f>D35-C35</f>
        <v>3002</v>
      </c>
      <c r="F35" s="31">
        <v>8.4</v>
      </c>
      <c r="H35" s="25" t="s">
        <v>28</v>
      </c>
      <c r="I35" s="26">
        <v>119326</v>
      </c>
      <c r="J35" s="26">
        <v>138126</v>
      </c>
      <c r="K35" s="26">
        <f>J35-I35</f>
        <v>18800</v>
      </c>
      <c r="L35" s="31">
        <v>15.8</v>
      </c>
    </row>
    <row r="36" spans="3:10" ht="15">
      <c r="C36" s="27"/>
      <c r="D36" s="27"/>
      <c r="I36" s="27"/>
      <c r="J36" s="27"/>
    </row>
    <row r="51" ht="15">
      <c r="B51" t="s">
        <v>50</v>
      </c>
    </row>
    <row r="52" spans="3:5" ht="15">
      <c r="C52" s="32" t="s">
        <v>30</v>
      </c>
      <c r="D52" t="s">
        <v>31</v>
      </c>
      <c r="E52" t="s">
        <v>32</v>
      </c>
    </row>
    <row r="53" spans="2:6" ht="15">
      <c r="B53">
        <v>2015</v>
      </c>
      <c r="C53" s="33">
        <v>107482</v>
      </c>
      <c r="D53" s="27">
        <v>71608</v>
      </c>
      <c r="E53" s="27">
        <v>35874</v>
      </c>
      <c r="F53" s="27"/>
    </row>
    <row r="54" spans="2:6" ht="15">
      <c r="B54">
        <v>2016</v>
      </c>
      <c r="C54" s="33">
        <v>133751</v>
      </c>
      <c r="D54" s="27">
        <v>94875</v>
      </c>
      <c r="E54" s="27">
        <v>38876</v>
      </c>
      <c r="F54" s="27"/>
    </row>
    <row r="55" spans="3:6" ht="15">
      <c r="C55" s="32"/>
      <c r="F55" s="27"/>
    </row>
    <row r="56" spans="2:3" ht="15">
      <c r="B56" t="s">
        <v>51</v>
      </c>
      <c r="C56" s="32"/>
    </row>
    <row r="57" spans="3:6" ht="15">
      <c r="C57" s="32" t="s">
        <v>30</v>
      </c>
      <c r="D57" t="s">
        <v>31</v>
      </c>
      <c r="E57" t="s">
        <v>32</v>
      </c>
      <c r="F57" s="28"/>
    </row>
    <row r="58" spans="2:6" ht="15">
      <c r="B58">
        <v>2015</v>
      </c>
      <c r="C58" s="27">
        <v>408026</v>
      </c>
      <c r="D58" s="27">
        <v>288700</v>
      </c>
      <c r="E58" s="27">
        <v>119326</v>
      </c>
      <c r="F58" s="27"/>
    </row>
    <row r="59" spans="2:6" ht="15">
      <c r="B59">
        <v>2016</v>
      </c>
      <c r="C59" s="27">
        <v>527110</v>
      </c>
      <c r="D59" s="27">
        <v>388984</v>
      </c>
      <c r="E59" s="27">
        <v>138126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O22" sqref="O22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52</v>
      </c>
      <c r="C2" s="3"/>
      <c r="D2" s="3"/>
      <c r="E2" s="3"/>
      <c r="F2" s="3"/>
      <c r="H2" s="2" t="s">
        <v>53</v>
      </c>
      <c r="I2" s="3"/>
      <c r="J2" s="3"/>
      <c r="K2" s="3"/>
      <c r="L2" s="3"/>
    </row>
    <row r="3" spans="2:12" ht="16.5" thickBot="1" thickTop="1">
      <c r="B3" s="4"/>
      <c r="C3" s="5"/>
      <c r="D3" s="5"/>
      <c r="E3" s="75" t="s">
        <v>2</v>
      </c>
      <c r="F3" s="75"/>
      <c r="G3" s="2"/>
      <c r="H3" s="4"/>
      <c r="I3" s="5"/>
      <c r="J3" s="5"/>
      <c r="K3" s="75" t="s">
        <v>2</v>
      </c>
      <c r="L3" s="75"/>
    </row>
    <row r="4" spans="2:12" ht="15.75" thickBot="1">
      <c r="B4" s="6"/>
      <c r="C4" s="6">
        <v>2015</v>
      </c>
      <c r="D4" s="6">
        <v>2016</v>
      </c>
      <c r="E4" s="7" t="s">
        <v>3</v>
      </c>
      <c r="F4" s="7" t="s">
        <v>4</v>
      </c>
      <c r="G4" s="2"/>
      <c r="H4" s="6"/>
      <c r="I4" s="6">
        <v>2015</v>
      </c>
      <c r="J4" s="6">
        <v>2016</v>
      </c>
      <c r="K4" s="7" t="s">
        <v>3</v>
      </c>
      <c r="L4" s="7" t="s">
        <v>4</v>
      </c>
    </row>
    <row r="5" spans="2:12" ht="15">
      <c r="B5" s="8" t="s">
        <v>5</v>
      </c>
      <c r="C5" s="37">
        <v>20267</v>
      </c>
      <c r="D5" s="37">
        <v>32563</v>
      </c>
      <c r="E5" s="37">
        <f aca="true" t="shared" si="0" ref="E5:E22">D5-C5</f>
        <v>12296</v>
      </c>
      <c r="F5" s="10">
        <v>60.7</v>
      </c>
      <c r="H5" s="8" t="s">
        <v>5</v>
      </c>
      <c r="I5" s="37">
        <v>63944</v>
      </c>
      <c r="J5" s="37">
        <v>107103</v>
      </c>
      <c r="K5" s="37">
        <f>J5-I5</f>
        <v>43159</v>
      </c>
      <c r="L5" s="10">
        <v>67.5</v>
      </c>
    </row>
    <row r="6" spans="2:12" ht="15">
      <c r="B6" s="11" t="s">
        <v>6</v>
      </c>
      <c r="C6" s="38">
        <v>10717</v>
      </c>
      <c r="D6" s="38">
        <v>15860</v>
      </c>
      <c r="E6" s="38">
        <f t="shared" si="0"/>
        <v>5143</v>
      </c>
      <c r="F6" s="13">
        <v>48</v>
      </c>
      <c r="H6" s="11" t="s">
        <v>6</v>
      </c>
      <c r="I6" s="38">
        <v>108725</v>
      </c>
      <c r="J6" s="38">
        <v>147024</v>
      </c>
      <c r="K6" s="38">
        <f aca="true" t="shared" si="1" ref="K6:K22">J6-I6</f>
        <v>38299</v>
      </c>
      <c r="L6" s="13">
        <v>35.2</v>
      </c>
    </row>
    <row r="7" spans="2:12" ht="15">
      <c r="B7" s="8" t="s">
        <v>7</v>
      </c>
      <c r="C7" s="37">
        <v>4025</v>
      </c>
      <c r="D7" s="37">
        <v>4519</v>
      </c>
      <c r="E7" s="37">
        <f t="shared" si="0"/>
        <v>494</v>
      </c>
      <c r="F7" s="10">
        <v>12.3</v>
      </c>
      <c r="H7" s="8" t="s">
        <v>7</v>
      </c>
      <c r="I7" s="37">
        <v>16013</v>
      </c>
      <c r="J7" s="37">
        <v>15563</v>
      </c>
      <c r="K7" s="37">
        <f t="shared" si="1"/>
        <v>-450</v>
      </c>
      <c r="L7" s="10">
        <v>-2.8</v>
      </c>
    </row>
    <row r="8" spans="2:12" ht="15">
      <c r="B8" s="11" t="s">
        <v>8</v>
      </c>
      <c r="C8" s="38">
        <v>1933</v>
      </c>
      <c r="D8" s="38">
        <v>2595</v>
      </c>
      <c r="E8" s="38">
        <f t="shared" si="0"/>
        <v>662</v>
      </c>
      <c r="F8" s="13">
        <v>34.2</v>
      </c>
      <c r="H8" s="11" t="s">
        <v>8</v>
      </c>
      <c r="I8" s="38">
        <v>5184</v>
      </c>
      <c r="J8" s="38">
        <v>6069</v>
      </c>
      <c r="K8" s="38">
        <f t="shared" si="1"/>
        <v>885</v>
      </c>
      <c r="L8" s="13">
        <v>17.1</v>
      </c>
    </row>
    <row r="9" spans="2:12" ht="15">
      <c r="B9" s="8" t="s">
        <v>9</v>
      </c>
      <c r="C9" s="37">
        <v>4607</v>
      </c>
      <c r="D9" s="37">
        <v>5629</v>
      </c>
      <c r="E9" s="37">
        <f t="shared" si="0"/>
        <v>1022</v>
      </c>
      <c r="F9" s="10">
        <v>22.2</v>
      </c>
      <c r="H9" s="8" t="s">
        <v>9</v>
      </c>
      <c r="I9" s="37">
        <v>18397</v>
      </c>
      <c r="J9" s="37">
        <v>20396</v>
      </c>
      <c r="K9" s="37">
        <f t="shared" si="1"/>
        <v>1999</v>
      </c>
      <c r="L9" s="10">
        <v>10.9</v>
      </c>
    </row>
    <row r="10" spans="2:12" ht="15">
      <c r="B10" s="11" t="s">
        <v>10</v>
      </c>
      <c r="C10" s="38">
        <v>2504</v>
      </c>
      <c r="D10" s="38">
        <v>3437</v>
      </c>
      <c r="E10" s="38">
        <f t="shared" si="0"/>
        <v>933</v>
      </c>
      <c r="F10" s="13">
        <v>37.3</v>
      </c>
      <c r="H10" s="11" t="s">
        <v>10</v>
      </c>
      <c r="I10" s="38">
        <v>8484</v>
      </c>
      <c r="J10" s="38">
        <v>10687</v>
      </c>
      <c r="K10" s="38">
        <f t="shared" si="1"/>
        <v>2203</v>
      </c>
      <c r="L10" s="13">
        <v>26</v>
      </c>
    </row>
    <row r="11" spans="2:12" ht="15">
      <c r="B11" s="8" t="s">
        <v>11</v>
      </c>
      <c r="C11" s="37">
        <v>1328</v>
      </c>
      <c r="D11" s="37">
        <v>1196</v>
      </c>
      <c r="E11" s="37">
        <f t="shared" si="0"/>
        <v>-132</v>
      </c>
      <c r="F11" s="10">
        <v>-9.9</v>
      </c>
      <c r="H11" s="8" t="s">
        <v>11</v>
      </c>
      <c r="I11" s="37">
        <v>4024</v>
      </c>
      <c r="J11" s="37">
        <v>4515</v>
      </c>
      <c r="K11" s="37">
        <f t="shared" si="1"/>
        <v>491</v>
      </c>
      <c r="L11" s="10">
        <v>12.2</v>
      </c>
    </row>
    <row r="12" spans="2:12" ht="15">
      <c r="B12" s="11" t="s">
        <v>12</v>
      </c>
      <c r="C12" s="38">
        <v>570</v>
      </c>
      <c r="D12" s="38">
        <v>737</v>
      </c>
      <c r="E12" s="38">
        <f t="shared" si="0"/>
        <v>167</v>
      </c>
      <c r="F12" s="13">
        <v>29.3</v>
      </c>
      <c r="H12" s="11" t="s">
        <v>12</v>
      </c>
      <c r="I12" s="38">
        <v>6783</v>
      </c>
      <c r="J12" s="38">
        <v>8377</v>
      </c>
      <c r="K12" s="38">
        <f>J12-I12</f>
        <v>1594</v>
      </c>
      <c r="L12" s="13">
        <v>23.5</v>
      </c>
    </row>
    <row r="13" spans="2:12" ht="15">
      <c r="B13" s="8" t="s">
        <v>13</v>
      </c>
      <c r="C13" s="37">
        <v>4475</v>
      </c>
      <c r="D13" s="37">
        <v>7421</v>
      </c>
      <c r="E13" s="37">
        <f t="shared" si="0"/>
        <v>2946</v>
      </c>
      <c r="F13" s="10">
        <v>65.8</v>
      </c>
      <c r="H13" s="8" t="s">
        <v>13</v>
      </c>
      <c r="I13" s="37">
        <v>12303</v>
      </c>
      <c r="J13" s="37">
        <v>15742</v>
      </c>
      <c r="K13" s="37">
        <f t="shared" si="1"/>
        <v>3439</v>
      </c>
      <c r="L13" s="10">
        <v>28</v>
      </c>
    </row>
    <row r="14" spans="2:12" ht="15">
      <c r="B14" s="11" t="s">
        <v>14</v>
      </c>
      <c r="C14" s="38">
        <v>2294</v>
      </c>
      <c r="D14" s="38">
        <v>2475</v>
      </c>
      <c r="E14" s="38">
        <f t="shared" si="0"/>
        <v>181</v>
      </c>
      <c r="F14" s="13">
        <v>7.9</v>
      </c>
      <c r="H14" s="11" t="s">
        <v>14</v>
      </c>
      <c r="I14" s="38">
        <v>10102</v>
      </c>
      <c r="J14" s="38">
        <v>15636</v>
      </c>
      <c r="K14" s="38">
        <f t="shared" si="1"/>
        <v>5534</v>
      </c>
      <c r="L14" s="13">
        <v>54.8</v>
      </c>
    </row>
    <row r="15" spans="2:12" ht="15">
      <c r="B15" s="8" t="s">
        <v>15</v>
      </c>
      <c r="C15" s="37">
        <v>5903</v>
      </c>
      <c r="D15" s="37">
        <v>6475</v>
      </c>
      <c r="E15" s="37">
        <f t="shared" si="0"/>
        <v>572</v>
      </c>
      <c r="F15" s="10">
        <v>9.7</v>
      </c>
      <c r="H15" s="8" t="s">
        <v>15</v>
      </c>
      <c r="I15" s="37">
        <v>18437</v>
      </c>
      <c r="J15" s="37">
        <v>18125</v>
      </c>
      <c r="K15" s="37">
        <f t="shared" si="1"/>
        <v>-312</v>
      </c>
      <c r="L15" s="10">
        <v>-1.7</v>
      </c>
    </row>
    <row r="16" spans="2:12" ht="15">
      <c r="B16" s="11" t="s">
        <v>16</v>
      </c>
      <c r="C16" s="38">
        <v>2408</v>
      </c>
      <c r="D16" s="38">
        <v>3326</v>
      </c>
      <c r="E16" s="38">
        <f t="shared" si="0"/>
        <v>918</v>
      </c>
      <c r="F16" s="13">
        <v>38.1</v>
      </c>
      <c r="H16" s="11" t="s">
        <v>16</v>
      </c>
      <c r="I16" s="38">
        <v>5618</v>
      </c>
      <c r="J16" s="38">
        <v>9195</v>
      </c>
      <c r="K16" s="38">
        <f t="shared" si="1"/>
        <v>3577</v>
      </c>
      <c r="L16" s="13">
        <v>63.7</v>
      </c>
    </row>
    <row r="17" spans="2:12" ht="15">
      <c r="B17" s="8" t="s">
        <v>17</v>
      </c>
      <c r="C17" s="37">
        <v>406</v>
      </c>
      <c r="D17" s="37">
        <v>475</v>
      </c>
      <c r="E17" s="37">
        <f t="shared" si="0"/>
        <v>69</v>
      </c>
      <c r="F17" s="10">
        <v>17</v>
      </c>
      <c r="H17" s="8" t="s">
        <v>17</v>
      </c>
      <c r="I17" s="37">
        <v>1259</v>
      </c>
      <c r="J17" s="37">
        <v>1169</v>
      </c>
      <c r="K17" s="37">
        <f t="shared" si="1"/>
        <v>-90</v>
      </c>
      <c r="L17" s="10">
        <v>-7.1</v>
      </c>
    </row>
    <row r="18" spans="2:12" ht="15">
      <c r="B18" s="11" t="s">
        <v>18</v>
      </c>
      <c r="C18" s="38">
        <v>1429</v>
      </c>
      <c r="D18" s="38">
        <v>1538</v>
      </c>
      <c r="E18" s="38">
        <f t="shared" si="0"/>
        <v>109</v>
      </c>
      <c r="F18" s="13">
        <v>7.6</v>
      </c>
      <c r="H18" s="11" t="s">
        <v>18</v>
      </c>
      <c r="I18" s="38">
        <v>4677</v>
      </c>
      <c r="J18" s="38">
        <v>5536</v>
      </c>
      <c r="K18" s="38">
        <f t="shared" si="1"/>
        <v>859</v>
      </c>
      <c r="L18" s="13">
        <v>18.4</v>
      </c>
    </row>
    <row r="19" spans="2:12" ht="15">
      <c r="B19" s="8" t="s">
        <v>19</v>
      </c>
      <c r="C19" s="37">
        <v>1354</v>
      </c>
      <c r="D19" s="37">
        <v>1591</v>
      </c>
      <c r="E19" s="37">
        <f t="shared" si="0"/>
        <v>237</v>
      </c>
      <c r="F19" s="10">
        <v>17.5</v>
      </c>
      <c r="H19" s="8" t="s">
        <v>19</v>
      </c>
      <c r="I19" s="37">
        <v>5723</v>
      </c>
      <c r="J19" s="37">
        <v>5496</v>
      </c>
      <c r="K19" s="37">
        <f t="shared" si="1"/>
        <v>-227</v>
      </c>
      <c r="L19" s="10">
        <v>-4</v>
      </c>
    </row>
    <row r="20" spans="2:12" ht="15">
      <c r="B20" s="11" t="s">
        <v>20</v>
      </c>
      <c r="C20" s="38">
        <v>5181</v>
      </c>
      <c r="D20" s="38">
        <v>6069</v>
      </c>
      <c r="E20" s="38">
        <f t="shared" si="0"/>
        <v>888</v>
      </c>
      <c r="F20" s="13">
        <v>17.1</v>
      </c>
      <c r="H20" s="11" t="s">
        <v>20</v>
      </c>
      <c r="I20" s="38">
        <v>14417</v>
      </c>
      <c r="J20" s="38">
        <v>15366</v>
      </c>
      <c r="K20" s="38">
        <f t="shared" si="1"/>
        <v>949</v>
      </c>
      <c r="L20" s="13">
        <v>6.6</v>
      </c>
    </row>
    <row r="21" spans="2:12" ht="15">
      <c r="B21" s="8" t="s">
        <v>21</v>
      </c>
      <c r="C21" s="37">
        <v>6771</v>
      </c>
      <c r="D21" s="37">
        <v>9641</v>
      </c>
      <c r="E21" s="37">
        <f t="shared" si="0"/>
        <v>2870</v>
      </c>
      <c r="F21" s="10">
        <v>42.4</v>
      </c>
      <c r="H21" s="8" t="s">
        <v>21</v>
      </c>
      <c r="I21" s="37">
        <v>21946</v>
      </c>
      <c r="J21" s="37">
        <v>27059</v>
      </c>
      <c r="K21" s="37">
        <f t="shared" si="1"/>
        <v>5113</v>
      </c>
      <c r="L21" s="10">
        <v>23.3</v>
      </c>
    </row>
    <row r="22" spans="2:12" ht="15.75" thickBot="1">
      <c r="B22" s="14" t="s">
        <v>22</v>
      </c>
      <c r="C22" s="39">
        <v>14851</v>
      </c>
      <c r="D22" s="39">
        <v>18702</v>
      </c>
      <c r="E22" s="39">
        <f t="shared" si="0"/>
        <v>3851</v>
      </c>
      <c r="F22" s="16">
        <v>25.9</v>
      </c>
      <c r="H22" s="14" t="s">
        <v>22</v>
      </c>
      <c r="I22" s="39">
        <v>53687</v>
      </c>
      <c r="J22" s="39">
        <v>80175</v>
      </c>
      <c r="K22" s="39">
        <f t="shared" si="1"/>
        <v>26488</v>
      </c>
      <c r="L22" s="16">
        <v>49.3</v>
      </c>
    </row>
    <row r="23" spans="2:12" ht="15.75" thickBot="1">
      <c r="B23" s="17" t="s">
        <v>23</v>
      </c>
      <c r="C23" s="18">
        <f>SUM(C5:C22)</f>
        <v>91023</v>
      </c>
      <c r="D23" s="18">
        <f>SUM(D5:D22)</f>
        <v>124249</v>
      </c>
      <c r="E23" s="18">
        <f>SUM(E5:E22)</f>
        <v>33226</v>
      </c>
      <c r="F23" s="19">
        <v>36.5</v>
      </c>
      <c r="H23" s="17" t="s">
        <v>23</v>
      </c>
      <c r="I23" s="18">
        <f>SUM(I5:I22)</f>
        <v>379723</v>
      </c>
      <c r="J23" s="18">
        <f>SUM(J5:J22)</f>
        <v>513233</v>
      </c>
      <c r="K23" s="18">
        <f>SUM(K5:K22)</f>
        <v>133510</v>
      </c>
      <c r="L23" s="19">
        <v>35.2</v>
      </c>
    </row>
    <row r="24" spans="2:12" ht="12" customHeight="1" thickTop="1">
      <c r="B24" s="20"/>
      <c r="C24" s="39"/>
      <c r="D24" s="39"/>
      <c r="E24" s="39"/>
      <c r="F24" s="16"/>
      <c r="H24" s="20"/>
      <c r="I24" s="39"/>
      <c r="J24" s="39"/>
      <c r="K24" s="39"/>
      <c r="L24" s="16"/>
    </row>
    <row r="25" spans="2:12" ht="15.75" thickBot="1">
      <c r="B25" s="21" t="s">
        <v>54</v>
      </c>
      <c r="C25" s="3"/>
      <c r="D25" s="3"/>
      <c r="E25" s="3"/>
      <c r="F25" s="3"/>
      <c r="H25" s="21" t="s">
        <v>55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75" t="s">
        <v>2</v>
      </c>
      <c r="F26" s="75"/>
      <c r="G26" s="2"/>
      <c r="H26" s="4"/>
      <c r="I26" s="5"/>
      <c r="J26" s="5"/>
      <c r="K26" s="75" t="s">
        <v>2</v>
      </c>
      <c r="L26" s="75"/>
    </row>
    <row r="27" spans="2:12" ht="16.5" customHeight="1" thickBot="1">
      <c r="B27" s="6"/>
      <c r="C27" s="6">
        <v>2015</v>
      </c>
      <c r="D27" s="6">
        <v>2016</v>
      </c>
      <c r="E27" s="7" t="s">
        <v>3</v>
      </c>
      <c r="F27" s="7" t="s">
        <v>4</v>
      </c>
      <c r="G27" s="2"/>
      <c r="H27" s="6"/>
      <c r="I27" s="6">
        <v>2015</v>
      </c>
      <c r="J27" s="6">
        <v>2016</v>
      </c>
      <c r="K27" s="7" t="s">
        <v>3</v>
      </c>
      <c r="L27" s="7" t="s">
        <v>4</v>
      </c>
    </row>
    <row r="28" spans="2:12" ht="15">
      <c r="B28" s="20" t="s">
        <v>25</v>
      </c>
      <c r="C28" s="39">
        <v>17042</v>
      </c>
      <c r="D28" s="39">
        <v>19658</v>
      </c>
      <c r="E28" s="39">
        <f>D28-C28</f>
        <v>2616</v>
      </c>
      <c r="F28" s="16">
        <v>15.4</v>
      </c>
      <c r="H28" s="20" t="s">
        <v>25</v>
      </c>
      <c r="I28" s="39">
        <v>54051</v>
      </c>
      <c r="J28" s="39">
        <v>55123</v>
      </c>
      <c r="K28" s="39">
        <f>J28-I28</f>
        <v>1072</v>
      </c>
      <c r="L28" s="16">
        <v>2</v>
      </c>
    </row>
    <row r="29" spans="2:12" ht="15">
      <c r="B29" s="8" t="s">
        <v>6</v>
      </c>
      <c r="C29" s="37">
        <v>10717</v>
      </c>
      <c r="D29" s="37">
        <v>15860</v>
      </c>
      <c r="E29" s="37">
        <f>D29-C29</f>
        <v>5143</v>
      </c>
      <c r="F29" s="10">
        <v>48</v>
      </c>
      <c r="H29" s="8" t="s">
        <v>6</v>
      </c>
      <c r="I29" s="37">
        <v>108725</v>
      </c>
      <c r="J29" s="37">
        <v>147024</v>
      </c>
      <c r="K29" s="37">
        <f>J29-I29</f>
        <v>38299</v>
      </c>
      <c r="L29" s="10">
        <v>35.2</v>
      </c>
    </row>
    <row r="30" spans="2:12" ht="15">
      <c r="B30" s="24" t="s">
        <v>26</v>
      </c>
      <c r="C30" s="38">
        <v>17993</v>
      </c>
      <c r="D30" s="38">
        <v>23032</v>
      </c>
      <c r="E30" s="38">
        <f>D30-C30</f>
        <v>5039</v>
      </c>
      <c r="F30" s="13">
        <v>28</v>
      </c>
      <c r="H30" s="24" t="s">
        <v>26</v>
      </c>
      <c r="I30" s="38">
        <v>63251</v>
      </c>
      <c r="J30" s="38">
        <v>73689</v>
      </c>
      <c r="K30" s="38">
        <f>J30-I30</f>
        <v>10438</v>
      </c>
      <c r="L30" s="13">
        <v>16.5</v>
      </c>
    </row>
    <row r="31" spans="2:12" ht="15">
      <c r="B31" s="8" t="s">
        <v>27</v>
      </c>
      <c r="C31" s="37">
        <v>24742</v>
      </c>
      <c r="D31" s="37">
        <v>39984</v>
      </c>
      <c r="E31" s="37">
        <f>D31-C31</f>
        <v>15242</v>
      </c>
      <c r="F31" s="30">
        <v>61.6</v>
      </c>
      <c r="H31" s="8" t="s">
        <v>27</v>
      </c>
      <c r="I31" s="37">
        <v>76247</v>
      </c>
      <c r="J31" s="37">
        <v>122845</v>
      </c>
      <c r="K31" s="37">
        <f>J31-I31</f>
        <v>46598</v>
      </c>
      <c r="L31" s="10">
        <v>61.1</v>
      </c>
    </row>
    <row r="32" spans="2:12" ht="15.75" thickBot="1">
      <c r="B32" s="14" t="s">
        <v>22</v>
      </c>
      <c r="C32" s="39">
        <v>20529</v>
      </c>
      <c r="D32" s="39">
        <v>25715</v>
      </c>
      <c r="E32" s="39">
        <f>D32-C32</f>
        <v>5186</v>
      </c>
      <c r="F32" s="16">
        <v>25.3</v>
      </c>
      <c r="G32" s="39"/>
      <c r="H32" s="14" t="s">
        <v>22</v>
      </c>
      <c r="I32" s="39">
        <v>77449</v>
      </c>
      <c r="J32" s="39">
        <v>114552</v>
      </c>
      <c r="K32" s="39">
        <f>J32-I32</f>
        <v>37103</v>
      </c>
      <c r="L32" s="16">
        <v>47.9</v>
      </c>
    </row>
    <row r="33" spans="2:12" ht="15.75" thickBot="1">
      <c r="B33" s="17" t="s">
        <v>23</v>
      </c>
      <c r="C33" s="18">
        <f>SUM(C28:C32)</f>
        <v>91023</v>
      </c>
      <c r="D33" s="18">
        <f>SUM(D28:D32)</f>
        <v>124249</v>
      </c>
      <c r="E33" s="18">
        <f>SUM(E28:E32)</f>
        <v>33226</v>
      </c>
      <c r="F33" s="19">
        <v>36.5</v>
      </c>
      <c r="H33" s="17" t="s">
        <v>23</v>
      </c>
      <c r="I33" s="18">
        <f>SUM(I28:I32)</f>
        <v>379723</v>
      </c>
      <c r="J33" s="18">
        <f>SUM(J28:J32)</f>
        <v>513233</v>
      </c>
      <c r="K33" s="18">
        <f>SUM(K28:K32)</f>
        <v>133510</v>
      </c>
      <c r="L33" s="19">
        <v>35.2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41419</v>
      </c>
      <c r="D35" s="26">
        <v>46736</v>
      </c>
      <c r="E35" s="26">
        <f>D35-C35</f>
        <v>5317</v>
      </c>
      <c r="F35" s="31">
        <v>12.8</v>
      </c>
      <c r="H35" s="25" t="s">
        <v>28</v>
      </c>
      <c r="I35" s="26">
        <v>160745</v>
      </c>
      <c r="J35" s="26">
        <v>184862</v>
      </c>
      <c r="K35" s="26">
        <f>J35-I35</f>
        <v>24117</v>
      </c>
      <c r="L35" s="29">
        <v>15</v>
      </c>
    </row>
    <row r="36" spans="3:10" ht="15">
      <c r="C36" s="27"/>
      <c r="D36" s="27"/>
      <c r="I36" s="27"/>
      <c r="J36" s="27"/>
    </row>
    <row r="51" ht="15">
      <c r="B51" t="s">
        <v>56</v>
      </c>
    </row>
    <row r="52" spans="3:5" ht="15">
      <c r="C52" s="32" t="s">
        <v>30</v>
      </c>
      <c r="D52" t="s">
        <v>31</v>
      </c>
      <c r="E52" t="s">
        <v>32</v>
      </c>
    </row>
    <row r="53" spans="2:6" ht="15">
      <c r="B53">
        <v>2015</v>
      </c>
      <c r="C53" s="33">
        <v>132442</v>
      </c>
      <c r="D53" s="27">
        <v>91023</v>
      </c>
      <c r="E53" s="27">
        <v>41419</v>
      </c>
      <c r="F53" s="27"/>
    </row>
    <row r="54" spans="2:6" ht="15">
      <c r="B54">
        <v>2016</v>
      </c>
      <c r="C54" s="33">
        <v>170985</v>
      </c>
      <c r="D54" s="27">
        <v>124249</v>
      </c>
      <c r="E54" s="27">
        <v>46736</v>
      </c>
      <c r="F54" s="27"/>
    </row>
    <row r="55" spans="3:6" ht="15">
      <c r="C55" s="32"/>
      <c r="F55" s="27"/>
    </row>
    <row r="56" spans="2:3" ht="15">
      <c r="B56" t="s">
        <v>57</v>
      </c>
      <c r="C56" s="32"/>
    </row>
    <row r="57" spans="3:6" ht="15">
      <c r="C57" s="32" t="s">
        <v>30</v>
      </c>
      <c r="D57" t="s">
        <v>31</v>
      </c>
      <c r="E57" t="s">
        <v>32</v>
      </c>
      <c r="F57" s="28"/>
    </row>
    <row r="58" spans="2:6" ht="15">
      <c r="B58">
        <v>2015</v>
      </c>
      <c r="C58" s="27">
        <v>540468</v>
      </c>
      <c r="D58" s="27">
        <v>379723</v>
      </c>
      <c r="E58" s="27">
        <v>160745</v>
      </c>
      <c r="F58" s="27"/>
    </row>
    <row r="59" spans="2:6" ht="15">
      <c r="B59">
        <v>2016</v>
      </c>
      <c r="C59" s="27">
        <v>698095</v>
      </c>
      <c r="D59" s="27">
        <v>513233</v>
      </c>
      <c r="E59" s="27">
        <v>184862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1">
      <selection activeCell="F27" sqref="F27"/>
    </sheetView>
  </sheetViews>
  <sheetFormatPr defaultColWidth="9.140625" defaultRowHeight="15"/>
  <cols>
    <col min="2" max="2" width="9.57421875" style="0" customWidth="1"/>
  </cols>
  <sheetData>
    <row r="1" spans="2:13" ht="15">
      <c r="B1" s="41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 thickBot="1">
      <c r="B2" s="42" t="s">
        <v>62</v>
      </c>
      <c r="C2" s="43"/>
      <c r="D2" s="43"/>
      <c r="E2" s="43"/>
      <c r="F2" s="43"/>
      <c r="G2" s="40"/>
      <c r="H2" s="42" t="s">
        <v>63</v>
      </c>
      <c r="I2" s="43"/>
      <c r="J2" s="43"/>
      <c r="K2" s="43"/>
      <c r="L2" s="43"/>
      <c r="M2" s="40"/>
    </row>
    <row r="3" spans="2:13" ht="16.5" thickBot="1" thickTop="1">
      <c r="B3" s="44"/>
      <c r="C3" s="45"/>
      <c r="D3" s="45"/>
      <c r="E3" s="75" t="s">
        <v>2</v>
      </c>
      <c r="F3" s="75"/>
      <c r="G3" s="42"/>
      <c r="H3" s="44"/>
      <c r="I3" s="45"/>
      <c r="J3" s="45"/>
      <c r="K3" s="75" t="s">
        <v>2</v>
      </c>
      <c r="L3" s="75"/>
      <c r="M3" s="40"/>
    </row>
    <row r="4" spans="2:13" ht="15.75" thickBot="1">
      <c r="B4" s="46"/>
      <c r="C4" s="46">
        <v>2015</v>
      </c>
      <c r="D4" s="46">
        <v>2016</v>
      </c>
      <c r="E4" s="47" t="s">
        <v>3</v>
      </c>
      <c r="F4" s="47" t="s">
        <v>4</v>
      </c>
      <c r="G4" s="42"/>
      <c r="H4" s="46"/>
      <c r="I4" s="46">
        <v>2015</v>
      </c>
      <c r="J4" s="46">
        <v>2016</v>
      </c>
      <c r="K4" s="47" t="s">
        <v>3</v>
      </c>
      <c r="L4" s="47" t="s">
        <v>4</v>
      </c>
      <c r="M4" s="40"/>
    </row>
    <row r="5" spans="2:13" ht="15">
      <c r="B5" s="48" t="s">
        <v>5</v>
      </c>
      <c r="C5" s="49">
        <v>33589</v>
      </c>
      <c r="D5" s="49">
        <v>55510</v>
      </c>
      <c r="E5" s="49">
        <v>21921</v>
      </c>
      <c r="F5" s="50">
        <v>65.3</v>
      </c>
      <c r="G5" s="72"/>
      <c r="H5" s="48" t="s">
        <v>5</v>
      </c>
      <c r="I5" s="49">
        <v>97533</v>
      </c>
      <c r="J5" s="49">
        <v>162613</v>
      </c>
      <c r="K5" s="49">
        <v>65080</v>
      </c>
      <c r="L5" s="50">
        <v>66.7</v>
      </c>
      <c r="M5" s="72"/>
    </row>
    <row r="6" spans="2:13" ht="15">
      <c r="B6" s="51" t="s">
        <v>6</v>
      </c>
      <c r="C6" s="52">
        <v>11539</v>
      </c>
      <c r="D6" s="52">
        <v>16189</v>
      </c>
      <c r="E6" s="52">
        <v>4650</v>
      </c>
      <c r="F6" s="53">
        <v>40.3</v>
      </c>
      <c r="G6" s="72"/>
      <c r="H6" s="51" t="s">
        <v>6</v>
      </c>
      <c r="I6" s="52">
        <v>120264</v>
      </c>
      <c r="J6" s="52">
        <v>163213</v>
      </c>
      <c r="K6" s="52">
        <v>42949</v>
      </c>
      <c r="L6" s="53">
        <v>35.7</v>
      </c>
      <c r="M6" s="72"/>
    </row>
    <row r="7" spans="2:13" ht="15">
      <c r="B7" s="48" t="s">
        <v>7</v>
      </c>
      <c r="C7" s="49">
        <v>4267</v>
      </c>
      <c r="D7" s="49">
        <v>4560</v>
      </c>
      <c r="E7" s="49">
        <v>293</v>
      </c>
      <c r="F7" s="50">
        <v>6.9</v>
      </c>
      <c r="G7" s="72"/>
      <c r="H7" s="48" t="s">
        <v>7</v>
      </c>
      <c r="I7" s="49">
        <v>20280</v>
      </c>
      <c r="J7" s="49">
        <v>20123</v>
      </c>
      <c r="K7" s="49">
        <v>-157</v>
      </c>
      <c r="L7" s="50">
        <v>-0.8</v>
      </c>
      <c r="M7" s="72"/>
    </row>
    <row r="8" spans="2:13" ht="15">
      <c r="B8" s="51" t="s">
        <v>8</v>
      </c>
      <c r="C8" s="52">
        <v>2102</v>
      </c>
      <c r="D8" s="52">
        <v>2576</v>
      </c>
      <c r="E8" s="52">
        <v>474</v>
      </c>
      <c r="F8" s="53">
        <v>22.5</v>
      </c>
      <c r="G8" s="72"/>
      <c r="H8" s="51" t="s">
        <v>8</v>
      </c>
      <c r="I8" s="52">
        <v>7286</v>
      </c>
      <c r="J8" s="52">
        <v>8645</v>
      </c>
      <c r="K8" s="52">
        <v>1359</v>
      </c>
      <c r="L8" s="53">
        <v>18.7</v>
      </c>
      <c r="M8" s="72"/>
    </row>
    <row r="9" spans="2:13" ht="15">
      <c r="B9" s="48" t="s">
        <v>9</v>
      </c>
      <c r="C9" s="49">
        <v>7254</v>
      </c>
      <c r="D9" s="49">
        <v>9234</v>
      </c>
      <c r="E9" s="49">
        <v>1980</v>
      </c>
      <c r="F9" s="50">
        <v>27.3</v>
      </c>
      <c r="G9" s="72"/>
      <c r="H9" s="48" t="s">
        <v>9</v>
      </c>
      <c r="I9" s="49">
        <v>25651</v>
      </c>
      <c r="J9" s="49">
        <v>29630</v>
      </c>
      <c r="K9" s="49">
        <v>3979</v>
      </c>
      <c r="L9" s="50">
        <v>15.5</v>
      </c>
      <c r="M9" s="72"/>
    </row>
    <row r="10" spans="2:13" ht="15">
      <c r="B10" s="51" t="s">
        <v>10</v>
      </c>
      <c r="C10" s="52">
        <v>2929</v>
      </c>
      <c r="D10" s="52">
        <v>3971</v>
      </c>
      <c r="E10" s="52">
        <v>1042</v>
      </c>
      <c r="F10" s="53">
        <v>35.6</v>
      </c>
      <c r="G10" s="72"/>
      <c r="H10" s="51" t="s">
        <v>10</v>
      </c>
      <c r="I10" s="52">
        <v>11413</v>
      </c>
      <c r="J10" s="52">
        <v>14658</v>
      </c>
      <c r="K10" s="52">
        <v>3245</v>
      </c>
      <c r="L10" s="53">
        <v>28.4</v>
      </c>
      <c r="M10" s="72"/>
    </row>
    <row r="11" spans="2:13" ht="15">
      <c r="B11" s="48" t="s">
        <v>11</v>
      </c>
      <c r="C11" s="49">
        <v>2234</v>
      </c>
      <c r="D11" s="49">
        <v>3158</v>
      </c>
      <c r="E11" s="49">
        <v>924</v>
      </c>
      <c r="F11" s="50">
        <v>41.4</v>
      </c>
      <c r="G11" s="72"/>
      <c r="H11" s="48" t="s">
        <v>11</v>
      </c>
      <c r="I11" s="49">
        <v>6258</v>
      </c>
      <c r="J11" s="49">
        <v>7673</v>
      </c>
      <c r="K11" s="49">
        <v>1415</v>
      </c>
      <c r="L11" s="50">
        <v>22.6</v>
      </c>
      <c r="M11" s="72"/>
    </row>
    <row r="12" spans="2:13" ht="15">
      <c r="B12" s="51" t="s">
        <v>12</v>
      </c>
      <c r="C12" s="52">
        <v>700</v>
      </c>
      <c r="D12" s="52">
        <v>835</v>
      </c>
      <c r="E12" s="52">
        <v>135</v>
      </c>
      <c r="F12" s="53">
        <v>19.3</v>
      </c>
      <c r="G12" s="72"/>
      <c r="H12" s="51" t="s">
        <v>12</v>
      </c>
      <c r="I12" s="52">
        <v>7483</v>
      </c>
      <c r="J12" s="52">
        <v>9212</v>
      </c>
      <c r="K12" s="52">
        <v>1729</v>
      </c>
      <c r="L12" s="53">
        <v>23.1</v>
      </c>
      <c r="M12" s="72"/>
    </row>
    <row r="13" spans="2:13" ht="15">
      <c r="B13" s="48" t="s">
        <v>13</v>
      </c>
      <c r="C13" s="49">
        <v>6355</v>
      </c>
      <c r="D13" s="49">
        <v>13087</v>
      </c>
      <c r="E13" s="49">
        <v>6732</v>
      </c>
      <c r="F13" s="50">
        <v>105.9</v>
      </c>
      <c r="G13" s="72"/>
      <c r="H13" s="48" t="s">
        <v>13</v>
      </c>
      <c r="I13" s="49">
        <v>18658</v>
      </c>
      <c r="J13" s="49">
        <v>28829</v>
      </c>
      <c r="K13" s="49">
        <v>10171</v>
      </c>
      <c r="L13" s="50">
        <v>54.5</v>
      </c>
      <c r="M13" s="72"/>
    </row>
    <row r="14" spans="2:13" ht="15">
      <c r="B14" s="51" t="s">
        <v>14</v>
      </c>
      <c r="C14" s="52">
        <v>6961</v>
      </c>
      <c r="D14" s="52">
        <v>7850</v>
      </c>
      <c r="E14" s="52">
        <v>889</v>
      </c>
      <c r="F14" s="53">
        <v>12.8</v>
      </c>
      <c r="G14" s="72"/>
      <c r="H14" s="51" t="s">
        <v>14</v>
      </c>
      <c r="I14" s="52">
        <v>17063</v>
      </c>
      <c r="J14" s="52">
        <v>23486</v>
      </c>
      <c r="K14" s="52">
        <v>6423</v>
      </c>
      <c r="L14" s="53">
        <v>37.6</v>
      </c>
      <c r="M14" s="72"/>
    </row>
    <row r="15" spans="2:13" ht="15">
      <c r="B15" s="48" t="s">
        <v>15</v>
      </c>
      <c r="C15" s="49">
        <v>5640</v>
      </c>
      <c r="D15" s="49">
        <v>5643</v>
      </c>
      <c r="E15" s="49">
        <v>3</v>
      </c>
      <c r="F15" s="50">
        <v>0.1</v>
      </c>
      <c r="G15" s="72"/>
      <c r="H15" s="48" t="s">
        <v>15</v>
      </c>
      <c r="I15" s="49">
        <v>24077</v>
      </c>
      <c r="J15" s="49">
        <v>23768</v>
      </c>
      <c r="K15" s="49">
        <v>-309</v>
      </c>
      <c r="L15" s="50">
        <v>-1.3</v>
      </c>
      <c r="M15" s="72"/>
    </row>
    <row r="16" spans="2:13" ht="15">
      <c r="B16" s="51" t="s">
        <v>16</v>
      </c>
      <c r="C16" s="52">
        <v>3919</v>
      </c>
      <c r="D16" s="52">
        <v>5210</v>
      </c>
      <c r="E16" s="52">
        <v>1291</v>
      </c>
      <c r="F16" s="53">
        <v>32.9</v>
      </c>
      <c r="G16" s="72"/>
      <c r="H16" s="51" t="s">
        <v>16</v>
      </c>
      <c r="I16" s="52">
        <v>9537</v>
      </c>
      <c r="J16" s="52">
        <v>14405</v>
      </c>
      <c r="K16" s="52">
        <v>4868</v>
      </c>
      <c r="L16" s="53">
        <v>51</v>
      </c>
      <c r="M16" s="72"/>
    </row>
    <row r="17" spans="2:13" ht="15">
      <c r="B17" s="48" t="s">
        <v>17</v>
      </c>
      <c r="C17" s="49">
        <v>539</v>
      </c>
      <c r="D17" s="49">
        <v>803</v>
      </c>
      <c r="E17" s="49">
        <v>264</v>
      </c>
      <c r="F17" s="50">
        <v>49</v>
      </c>
      <c r="G17" s="72"/>
      <c r="H17" s="48" t="s">
        <v>17</v>
      </c>
      <c r="I17" s="49">
        <v>1798</v>
      </c>
      <c r="J17" s="49">
        <v>1972</v>
      </c>
      <c r="K17" s="49">
        <v>174</v>
      </c>
      <c r="L17" s="50">
        <v>9.7</v>
      </c>
      <c r="M17" s="72"/>
    </row>
    <row r="18" spans="2:13" ht="15">
      <c r="B18" s="51" t="s">
        <v>18</v>
      </c>
      <c r="C18" s="52">
        <v>2136</v>
      </c>
      <c r="D18" s="52">
        <v>2887</v>
      </c>
      <c r="E18" s="52">
        <v>751</v>
      </c>
      <c r="F18" s="53">
        <v>35.2</v>
      </c>
      <c r="G18" s="72"/>
      <c r="H18" s="51" t="s">
        <v>18</v>
      </c>
      <c r="I18" s="52">
        <v>6813</v>
      </c>
      <c r="J18" s="52">
        <v>8423</v>
      </c>
      <c r="K18" s="52">
        <v>1610</v>
      </c>
      <c r="L18" s="53">
        <v>23.6</v>
      </c>
      <c r="M18" s="72"/>
    </row>
    <row r="19" spans="2:13" ht="15">
      <c r="B19" s="48" t="s">
        <v>19</v>
      </c>
      <c r="C19" s="49">
        <v>3038</v>
      </c>
      <c r="D19" s="49">
        <v>3213</v>
      </c>
      <c r="E19" s="49">
        <v>175</v>
      </c>
      <c r="F19" s="50">
        <v>5.8</v>
      </c>
      <c r="G19" s="72"/>
      <c r="H19" s="48" t="s">
        <v>19</v>
      </c>
      <c r="I19" s="49">
        <v>8761</v>
      </c>
      <c r="J19" s="49">
        <v>8709</v>
      </c>
      <c r="K19" s="49">
        <v>-52</v>
      </c>
      <c r="L19" s="50">
        <v>-0.6</v>
      </c>
      <c r="M19" s="72"/>
    </row>
    <row r="20" spans="2:13" ht="15">
      <c r="B20" s="51" t="s">
        <v>20</v>
      </c>
      <c r="C20" s="52">
        <v>4505</v>
      </c>
      <c r="D20" s="52">
        <v>6750</v>
      </c>
      <c r="E20" s="52">
        <v>2245</v>
      </c>
      <c r="F20" s="53">
        <v>49.8</v>
      </c>
      <c r="G20" s="72"/>
      <c r="H20" s="51" t="s">
        <v>20</v>
      </c>
      <c r="I20" s="52">
        <v>18922</v>
      </c>
      <c r="J20" s="52">
        <v>22116</v>
      </c>
      <c r="K20" s="52">
        <v>3194</v>
      </c>
      <c r="L20" s="53">
        <v>16.9</v>
      </c>
      <c r="M20" s="72"/>
    </row>
    <row r="21" spans="2:13" ht="15">
      <c r="B21" s="48" t="s">
        <v>21</v>
      </c>
      <c r="C21" s="49">
        <v>14458</v>
      </c>
      <c r="D21" s="49">
        <v>17433</v>
      </c>
      <c r="E21" s="49">
        <v>2975</v>
      </c>
      <c r="F21" s="50">
        <v>20.6</v>
      </c>
      <c r="G21" s="72"/>
      <c r="H21" s="48" t="s">
        <v>21</v>
      </c>
      <c r="I21" s="49">
        <v>36404</v>
      </c>
      <c r="J21" s="49">
        <v>44492</v>
      </c>
      <c r="K21" s="49">
        <v>8088</v>
      </c>
      <c r="L21" s="50">
        <v>22.2</v>
      </c>
      <c r="M21" s="72"/>
    </row>
    <row r="22" spans="2:13" ht="15.75" thickBot="1">
      <c r="B22" s="54" t="s">
        <v>22</v>
      </c>
      <c r="C22" s="55">
        <v>25149</v>
      </c>
      <c r="D22" s="55">
        <v>27629</v>
      </c>
      <c r="E22" s="55">
        <v>2480</v>
      </c>
      <c r="F22" s="56">
        <v>9.9</v>
      </c>
      <c r="G22" s="72"/>
      <c r="H22" s="54" t="s">
        <v>22</v>
      </c>
      <c r="I22" s="55">
        <v>78836</v>
      </c>
      <c r="J22" s="52">
        <v>107804</v>
      </c>
      <c r="K22" s="55">
        <v>28968</v>
      </c>
      <c r="L22" s="56">
        <v>36.7</v>
      </c>
      <c r="M22" s="72"/>
    </row>
    <row r="23" spans="2:13" ht="15.75" thickBot="1">
      <c r="B23" s="57" t="s">
        <v>23</v>
      </c>
      <c r="C23" s="58">
        <v>137314</v>
      </c>
      <c r="D23" s="58">
        <v>186538</v>
      </c>
      <c r="E23" s="58">
        <v>49224</v>
      </c>
      <c r="F23" s="59">
        <v>35.8</v>
      </c>
      <c r="G23" s="72"/>
      <c r="H23" s="57" t="s">
        <v>23</v>
      </c>
      <c r="I23" s="58">
        <v>517037</v>
      </c>
      <c r="J23" s="58">
        <v>699771</v>
      </c>
      <c r="K23" s="58">
        <v>182734</v>
      </c>
      <c r="L23" s="59">
        <v>35.3</v>
      </c>
      <c r="M23" s="72"/>
    </row>
    <row r="24" spans="2:13" ht="15.75" thickTop="1">
      <c r="B24" s="60"/>
      <c r="C24" s="55"/>
      <c r="D24" s="55"/>
      <c r="E24" s="55"/>
      <c r="F24" s="56"/>
      <c r="G24" s="40"/>
      <c r="H24" s="60"/>
      <c r="I24" s="55"/>
      <c r="J24" s="55"/>
      <c r="K24" s="55"/>
      <c r="L24" s="56"/>
      <c r="M24" s="40"/>
    </row>
    <row r="25" spans="2:13" ht="15.75" thickBot="1">
      <c r="B25" s="61" t="s">
        <v>64</v>
      </c>
      <c r="C25" s="43"/>
      <c r="D25" s="43"/>
      <c r="E25" s="43"/>
      <c r="F25" s="43"/>
      <c r="G25" s="40"/>
      <c r="H25" s="61" t="s">
        <v>65</v>
      </c>
      <c r="I25" s="43"/>
      <c r="J25" s="43"/>
      <c r="K25" s="43"/>
      <c r="L25" s="43"/>
      <c r="M25" s="40"/>
    </row>
    <row r="26" spans="2:13" ht="16.5" thickBot="1" thickTop="1">
      <c r="B26" s="44"/>
      <c r="C26" s="45"/>
      <c r="D26" s="45"/>
      <c r="E26" s="75" t="s">
        <v>2</v>
      </c>
      <c r="F26" s="75"/>
      <c r="G26" s="42"/>
      <c r="H26" s="44"/>
      <c r="I26" s="45"/>
      <c r="J26" s="45"/>
      <c r="K26" s="75" t="s">
        <v>2</v>
      </c>
      <c r="L26" s="75"/>
      <c r="M26" s="40"/>
    </row>
    <row r="27" spans="2:13" ht="15.75" thickBot="1">
      <c r="B27" s="46"/>
      <c r="C27" s="46">
        <v>2015</v>
      </c>
      <c r="D27" s="46">
        <v>2016</v>
      </c>
      <c r="E27" s="47" t="s">
        <v>3</v>
      </c>
      <c r="F27" s="47" t="s">
        <v>4</v>
      </c>
      <c r="G27" s="42"/>
      <c r="H27" s="46"/>
      <c r="I27" s="46">
        <v>2015</v>
      </c>
      <c r="J27" s="46">
        <v>2016</v>
      </c>
      <c r="K27" s="47" t="s">
        <v>3</v>
      </c>
      <c r="L27" s="47" t="s">
        <v>4</v>
      </c>
      <c r="M27" s="40"/>
    </row>
    <row r="28" spans="2:13" ht="15">
      <c r="B28" s="60" t="s">
        <v>25</v>
      </c>
      <c r="C28" s="55">
        <v>16514</v>
      </c>
      <c r="D28" s="55">
        <v>19529</v>
      </c>
      <c r="E28" s="55">
        <v>3015</v>
      </c>
      <c r="F28" s="56">
        <v>18.3</v>
      </c>
      <c r="G28" s="72"/>
      <c r="H28" s="60" t="s">
        <v>25</v>
      </c>
      <c r="I28" s="55">
        <v>70565</v>
      </c>
      <c r="J28" s="55">
        <v>74652</v>
      </c>
      <c r="K28" s="55">
        <v>4087</v>
      </c>
      <c r="L28" s="56">
        <v>5.8</v>
      </c>
      <c r="M28" s="72"/>
    </row>
    <row r="29" spans="2:13" ht="15">
      <c r="B29" s="48" t="s">
        <v>6</v>
      </c>
      <c r="C29" s="49">
        <v>11539</v>
      </c>
      <c r="D29" s="49">
        <v>16189</v>
      </c>
      <c r="E29" s="49">
        <v>4650</v>
      </c>
      <c r="F29" s="50">
        <v>40.3</v>
      </c>
      <c r="G29" s="72"/>
      <c r="H29" s="48" t="s">
        <v>6</v>
      </c>
      <c r="I29" s="49">
        <v>120264</v>
      </c>
      <c r="J29" s="49">
        <v>163213</v>
      </c>
      <c r="K29" s="49">
        <v>42949</v>
      </c>
      <c r="L29" s="50">
        <v>35.7</v>
      </c>
      <c r="M29" s="72"/>
    </row>
    <row r="30" spans="2:13" ht="15">
      <c r="B30" s="62" t="s">
        <v>26</v>
      </c>
      <c r="C30" s="52">
        <v>32049</v>
      </c>
      <c r="D30" s="52">
        <v>39896</v>
      </c>
      <c r="E30" s="52">
        <v>7847</v>
      </c>
      <c r="F30" s="53">
        <v>24.5</v>
      </c>
      <c r="G30" s="72"/>
      <c r="H30" s="62" t="s">
        <v>26</v>
      </c>
      <c r="I30" s="52">
        <v>95300</v>
      </c>
      <c r="J30" s="52">
        <v>113585</v>
      </c>
      <c r="K30" s="52">
        <v>18285</v>
      </c>
      <c r="L30" s="53">
        <v>19.2</v>
      </c>
      <c r="M30" s="72"/>
    </row>
    <row r="31" spans="2:13" ht="15">
      <c r="B31" s="48" t="s">
        <v>27</v>
      </c>
      <c r="C31" s="49">
        <v>39944</v>
      </c>
      <c r="D31" s="49">
        <v>68597</v>
      </c>
      <c r="E31" s="49">
        <v>28653</v>
      </c>
      <c r="F31" s="68">
        <v>71.7</v>
      </c>
      <c r="G31" s="72"/>
      <c r="H31" s="48" t="s">
        <v>27</v>
      </c>
      <c r="I31" s="49">
        <v>116191</v>
      </c>
      <c r="J31" s="49">
        <v>191442</v>
      </c>
      <c r="K31" s="49">
        <v>75251</v>
      </c>
      <c r="L31" s="50">
        <v>64.8</v>
      </c>
      <c r="M31" s="72"/>
    </row>
    <row r="32" spans="2:13" ht="15.75" thickBot="1">
      <c r="B32" s="54" t="s">
        <v>22</v>
      </c>
      <c r="C32" s="55">
        <v>37268</v>
      </c>
      <c r="D32" s="55">
        <v>42327</v>
      </c>
      <c r="E32" s="55">
        <v>5059</v>
      </c>
      <c r="F32" s="56">
        <v>13.3</v>
      </c>
      <c r="G32" s="72"/>
      <c r="H32" s="54" t="s">
        <v>22</v>
      </c>
      <c r="I32" s="55">
        <v>114717</v>
      </c>
      <c r="J32" s="55">
        <v>156879</v>
      </c>
      <c r="K32" s="55">
        <v>42162</v>
      </c>
      <c r="L32" s="56">
        <v>36.8</v>
      </c>
      <c r="M32" s="72"/>
    </row>
    <row r="33" spans="2:13" ht="15.75" thickBot="1">
      <c r="B33" s="57" t="s">
        <v>23</v>
      </c>
      <c r="C33" s="58">
        <v>137314</v>
      </c>
      <c r="D33" s="58">
        <v>186538</v>
      </c>
      <c r="E33" s="58">
        <v>49224</v>
      </c>
      <c r="F33" s="59">
        <v>35.8</v>
      </c>
      <c r="G33" s="72"/>
      <c r="H33" s="57" t="s">
        <v>23</v>
      </c>
      <c r="I33" s="58">
        <v>517037</v>
      </c>
      <c r="J33" s="58">
        <v>699771</v>
      </c>
      <c r="K33" s="58">
        <v>182734</v>
      </c>
      <c r="L33" s="59">
        <v>35.3</v>
      </c>
      <c r="M33" s="72"/>
    </row>
    <row r="34" spans="2:13" ht="15.75" thickTop="1">
      <c r="B34" s="54"/>
      <c r="C34" s="43"/>
      <c r="D34" s="43"/>
      <c r="E34" s="43"/>
      <c r="F34" s="43"/>
      <c r="G34" s="72"/>
      <c r="H34" s="54"/>
      <c r="I34" s="43"/>
      <c r="J34" s="43"/>
      <c r="K34" s="43"/>
      <c r="L34" s="43"/>
      <c r="M34" s="40"/>
    </row>
    <row r="35" spans="2:13" ht="15">
      <c r="B35" s="63" t="s">
        <v>28</v>
      </c>
      <c r="C35" s="64">
        <v>47790</v>
      </c>
      <c r="D35" s="64">
        <v>67075</v>
      </c>
      <c r="E35" s="64">
        <v>19285</v>
      </c>
      <c r="F35" s="69">
        <v>40.4</v>
      </c>
      <c r="G35" s="72"/>
      <c r="H35" s="63" t="s">
        <v>28</v>
      </c>
      <c r="I35" s="64">
        <v>208535</v>
      </c>
      <c r="J35" s="64">
        <v>251937</v>
      </c>
      <c r="K35" s="64">
        <v>43402</v>
      </c>
      <c r="L35" s="67">
        <v>20.8</v>
      </c>
      <c r="M35" s="40"/>
    </row>
    <row r="36" spans="2:13" ht="15">
      <c r="B36" s="40"/>
      <c r="C36" s="65"/>
      <c r="D36" s="65"/>
      <c r="E36" s="27"/>
      <c r="F36" s="40"/>
      <c r="G36" s="40"/>
      <c r="H36" s="40"/>
      <c r="I36" s="65"/>
      <c r="J36" s="65"/>
      <c r="K36" s="27"/>
      <c r="L36" s="40"/>
      <c r="M36" s="40"/>
    </row>
    <row r="51" spans="2:6" ht="15">
      <c r="B51" s="40" t="s">
        <v>66</v>
      </c>
      <c r="C51" s="40"/>
      <c r="D51" s="40"/>
      <c r="E51" s="40"/>
      <c r="F51" s="40"/>
    </row>
    <row r="52" spans="2:6" ht="15">
      <c r="B52" s="40"/>
      <c r="C52" s="70" t="s">
        <v>30</v>
      </c>
      <c r="D52" s="40" t="s">
        <v>31</v>
      </c>
      <c r="E52" s="40" t="s">
        <v>32</v>
      </c>
      <c r="F52" s="40"/>
    </row>
    <row r="53" spans="2:6" ht="15">
      <c r="B53" s="40">
        <v>2015</v>
      </c>
      <c r="C53" s="71">
        <v>185104</v>
      </c>
      <c r="D53" s="65">
        <v>137314</v>
      </c>
      <c r="E53" s="65">
        <v>47790</v>
      </c>
      <c r="F53" s="65"/>
    </row>
    <row r="54" spans="2:6" ht="15">
      <c r="B54" s="40">
        <v>2016</v>
      </c>
      <c r="C54" s="71">
        <v>253613</v>
      </c>
      <c r="D54" s="65">
        <v>186538</v>
      </c>
      <c r="E54" s="65">
        <v>67075</v>
      </c>
      <c r="F54" s="65"/>
    </row>
    <row r="55" spans="2:6" ht="15">
      <c r="B55" s="40"/>
      <c r="C55" s="70"/>
      <c r="D55" s="40"/>
      <c r="E55" s="40"/>
      <c r="F55" s="65"/>
    </row>
    <row r="56" spans="2:6" ht="15">
      <c r="B56" s="40" t="s">
        <v>69</v>
      </c>
      <c r="C56" s="70"/>
      <c r="D56" s="40"/>
      <c r="E56" s="40"/>
      <c r="F56" s="40"/>
    </row>
    <row r="57" spans="2:6" ht="15">
      <c r="B57" s="40"/>
      <c r="C57" s="70" t="s">
        <v>30</v>
      </c>
      <c r="D57" s="40" t="s">
        <v>31</v>
      </c>
      <c r="E57" s="40" t="s">
        <v>32</v>
      </c>
      <c r="F57" s="66"/>
    </row>
    <row r="58" spans="2:6" ht="15">
      <c r="B58" s="40">
        <v>2015</v>
      </c>
      <c r="C58" s="65">
        <v>725572</v>
      </c>
      <c r="D58" s="65">
        <v>517037</v>
      </c>
      <c r="E58" s="65">
        <v>208535</v>
      </c>
      <c r="F58" s="65"/>
    </row>
    <row r="59" spans="2:6" ht="15">
      <c r="B59" s="40">
        <v>2016</v>
      </c>
      <c r="C59" s="65">
        <v>951708</v>
      </c>
      <c r="D59" s="65">
        <v>699771</v>
      </c>
      <c r="E59" s="65">
        <v>251937</v>
      </c>
      <c r="F59" s="65"/>
    </row>
    <row r="61" spans="2:6" ht="15">
      <c r="B61" s="66" t="s">
        <v>33</v>
      </c>
      <c r="C61" s="66"/>
      <c r="D61" s="66"/>
      <c r="E61" s="66"/>
      <c r="F61" s="40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22">
      <selection activeCell="D27" sqref="D27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58</v>
      </c>
      <c r="C2" s="3"/>
      <c r="D2" s="3"/>
      <c r="E2" s="3"/>
      <c r="F2" s="3"/>
      <c r="H2" s="2" t="s">
        <v>59</v>
      </c>
      <c r="I2" s="3"/>
      <c r="J2" s="3"/>
      <c r="K2" s="3"/>
      <c r="L2" s="3"/>
    </row>
    <row r="3" spans="2:12" ht="16.5" thickBot="1" thickTop="1">
      <c r="B3" s="4"/>
      <c r="C3" s="5"/>
      <c r="D3" s="5"/>
      <c r="E3" s="75" t="s">
        <v>2</v>
      </c>
      <c r="F3" s="75"/>
      <c r="G3" s="2"/>
      <c r="H3" s="4"/>
      <c r="I3" s="5"/>
      <c r="J3" s="5"/>
      <c r="K3" s="75" t="s">
        <v>2</v>
      </c>
      <c r="L3" s="75"/>
    </row>
    <row r="4" spans="2:12" ht="15.75" thickBot="1">
      <c r="B4" s="6"/>
      <c r="C4" s="6">
        <v>2015</v>
      </c>
      <c r="D4" s="6">
        <v>2016</v>
      </c>
      <c r="E4" s="7" t="s">
        <v>3</v>
      </c>
      <c r="F4" s="7" t="s">
        <v>4</v>
      </c>
      <c r="H4" s="6"/>
      <c r="I4" s="6">
        <v>2015</v>
      </c>
      <c r="J4" s="6">
        <v>2016</v>
      </c>
      <c r="K4" s="7" t="s">
        <v>3</v>
      </c>
      <c r="L4" s="7" t="s">
        <v>4</v>
      </c>
    </row>
    <row r="5" spans="2:12" ht="15">
      <c r="B5" s="8" t="s">
        <v>5</v>
      </c>
      <c r="C5" s="37">
        <v>37235</v>
      </c>
      <c r="D5" s="37">
        <v>60607</v>
      </c>
      <c r="E5" s="37">
        <f aca="true" t="shared" si="0" ref="E5:E22">D5-C5</f>
        <v>23372</v>
      </c>
      <c r="F5" s="10">
        <v>62.8</v>
      </c>
      <c r="H5" s="8" t="s">
        <v>5</v>
      </c>
      <c r="I5" s="37">
        <v>134768</v>
      </c>
      <c r="J5" s="37">
        <v>223220</v>
      </c>
      <c r="K5" s="37">
        <f>J5-I5</f>
        <v>88452</v>
      </c>
      <c r="L5" s="10">
        <v>65.6</v>
      </c>
    </row>
    <row r="6" spans="2:12" ht="15">
      <c r="B6" s="11" t="s">
        <v>6</v>
      </c>
      <c r="C6" s="38">
        <v>15601</v>
      </c>
      <c r="D6" s="38">
        <v>18162</v>
      </c>
      <c r="E6" s="38">
        <f t="shared" si="0"/>
        <v>2561</v>
      </c>
      <c r="F6" s="13">
        <v>16.4</v>
      </c>
      <c r="H6" s="11" t="s">
        <v>6</v>
      </c>
      <c r="I6" s="38">
        <v>135865</v>
      </c>
      <c r="J6" s="38">
        <v>181375</v>
      </c>
      <c r="K6" s="38">
        <f aca="true" t="shared" si="1" ref="K6:K22">J6-I6</f>
        <v>45510</v>
      </c>
      <c r="L6" s="13">
        <v>33.5</v>
      </c>
    </row>
    <row r="7" spans="2:12" ht="15">
      <c r="B7" s="8" t="s">
        <v>7</v>
      </c>
      <c r="C7" s="37">
        <v>8514</v>
      </c>
      <c r="D7" s="37">
        <v>8982</v>
      </c>
      <c r="E7" s="37">
        <f t="shared" si="0"/>
        <v>468</v>
      </c>
      <c r="F7" s="10">
        <v>5.5</v>
      </c>
      <c r="H7" s="8" t="s">
        <v>7</v>
      </c>
      <c r="I7" s="37">
        <v>28794</v>
      </c>
      <c r="J7" s="37">
        <v>29105</v>
      </c>
      <c r="K7" s="37">
        <f t="shared" si="1"/>
        <v>311</v>
      </c>
      <c r="L7" s="10">
        <v>1.1</v>
      </c>
    </row>
    <row r="8" spans="2:12" ht="15">
      <c r="B8" s="11" t="s">
        <v>8</v>
      </c>
      <c r="C8" s="38">
        <v>1937</v>
      </c>
      <c r="D8" s="38">
        <v>2578</v>
      </c>
      <c r="E8" s="38">
        <f t="shared" si="0"/>
        <v>641</v>
      </c>
      <c r="F8" s="13">
        <v>33.1</v>
      </c>
      <c r="H8" s="11" t="s">
        <v>8</v>
      </c>
      <c r="I8" s="38">
        <v>9223</v>
      </c>
      <c r="J8" s="38">
        <v>11223</v>
      </c>
      <c r="K8" s="38">
        <f t="shared" si="1"/>
        <v>2000</v>
      </c>
      <c r="L8" s="13">
        <v>21.7</v>
      </c>
    </row>
    <row r="9" spans="2:12" ht="15">
      <c r="B9" s="8" t="s">
        <v>9</v>
      </c>
      <c r="C9" s="37">
        <v>12074</v>
      </c>
      <c r="D9" s="37">
        <v>14508</v>
      </c>
      <c r="E9" s="37">
        <f t="shared" si="0"/>
        <v>2434</v>
      </c>
      <c r="F9" s="10">
        <v>20.2</v>
      </c>
      <c r="H9" s="8" t="s">
        <v>9</v>
      </c>
      <c r="I9" s="37">
        <v>37725</v>
      </c>
      <c r="J9" s="37">
        <v>44138</v>
      </c>
      <c r="K9" s="37">
        <f t="shared" si="1"/>
        <v>6413</v>
      </c>
      <c r="L9" s="10">
        <v>17</v>
      </c>
    </row>
    <row r="10" spans="2:12" ht="15">
      <c r="B10" s="11" t="s">
        <v>10</v>
      </c>
      <c r="C10" s="38">
        <v>5086</v>
      </c>
      <c r="D10" s="38">
        <v>5900</v>
      </c>
      <c r="E10" s="38">
        <f t="shared" si="0"/>
        <v>814</v>
      </c>
      <c r="F10" s="13">
        <v>16</v>
      </c>
      <c r="H10" s="11" t="s">
        <v>10</v>
      </c>
      <c r="I10" s="38">
        <v>16499</v>
      </c>
      <c r="J10" s="38">
        <v>20558</v>
      </c>
      <c r="K10" s="38">
        <f t="shared" si="1"/>
        <v>4059</v>
      </c>
      <c r="L10" s="13">
        <v>24.6</v>
      </c>
    </row>
    <row r="11" spans="2:12" ht="15">
      <c r="B11" s="8" t="s">
        <v>11</v>
      </c>
      <c r="C11" s="37">
        <v>4504</v>
      </c>
      <c r="D11" s="37">
        <v>5439</v>
      </c>
      <c r="E11" s="37">
        <f t="shared" si="0"/>
        <v>935</v>
      </c>
      <c r="F11" s="10">
        <v>20.8</v>
      </c>
      <c r="H11" s="8" t="s">
        <v>11</v>
      </c>
      <c r="I11" s="37">
        <v>10762</v>
      </c>
      <c r="J11" s="37">
        <v>13112</v>
      </c>
      <c r="K11" s="37">
        <f t="shared" si="1"/>
        <v>2350</v>
      </c>
      <c r="L11" s="10">
        <v>21.8</v>
      </c>
    </row>
    <row r="12" spans="2:12" ht="15">
      <c r="B12" s="11" t="s">
        <v>12</v>
      </c>
      <c r="C12" s="38">
        <v>715</v>
      </c>
      <c r="D12" s="38">
        <v>1028</v>
      </c>
      <c r="E12" s="38">
        <f t="shared" si="0"/>
        <v>313</v>
      </c>
      <c r="F12" s="13">
        <v>43.8</v>
      </c>
      <c r="H12" s="11" t="s">
        <v>12</v>
      </c>
      <c r="I12" s="38">
        <v>8198</v>
      </c>
      <c r="J12" s="38">
        <v>10240</v>
      </c>
      <c r="K12" s="38">
        <f>J12-I12</f>
        <v>2042</v>
      </c>
      <c r="L12" s="13">
        <v>24.9</v>
      </c>
    </row>
    <row r="13" spans="2:12" ht="15">
      <c r="B13" s="8" t="s">
        <v>13</v>
      </c>
      <c r="C13" s="37">
        <v>7069</v>
      </c>
      <c r="D13" s="37">
        <v>12305</v>
      </c>
      <c r="E13" s="37">
        <f t="shared" si="0"/>
        <v>5236</v>
      </c>
      <c r="F13" s="10">
        <v>74.1</v>
      </c>
      <c r="H13" s="8" t="s">
        <v>13</v>
      </c>
      <c r="I13" s="37">
        <v>25727</v>
      </c>
      <c r="J13" s="37">
        <v>41134</v>
      </c>
      <c r="K13" s="37">
        <f t="shared" si="1"/>
        <v>15407</v>
      </c>
      <c r="L13" s="10">
        <v>59.9</v>
      </c>
    </row>
    <row r="14" spans="2:12" ht="15">
      <c r="B14" s="11" t="s">
        <v>14</v>
      </c>
      <c r="C14" s="38">
        <v>7483</v>
      </c>
      <c r="D14" s="38">
        <v>8382</v>
      </c>
      <c r="E14" s="38">
        <f t="shared" si="0"/>
        <v>899</v>
      </c>
      <c r="F14" s="13">
        <v>12</v>
      </c>
      <c r="H14" s="11" t="s">
        <v>14</v>
      </c>
      <c r="I14" s="38">
        <v>24546</v>
      </c>
      <c r="J14" s="38">
        <v>31868</v>
      </c>
      <c r="K14" s="38">
        <f t="shared" si="1"/>
        <v>7322</v>
      </c>
      <c r="L14" s="13">
        <v>29.8</v>
      </c>
    </row>
    <row r="15" spans="2:12" ht="15">
      <c r="B15" s="8" t="s">
        <v>15</v>
      </c>
      <c r="C15" s="37">
        <v>6053</v>
      </c>
      <c r="D15" s="37">
        <v>6276</v>
      </c>
      <c r="E15" s="37">
        <f t="shared" si="0"/>
        <v>223</v>
      </c>
      <c r="F15" s="10">
        <v>3.7</v>
      </c>
      <c r="H15" s="8" t="s">
        <v>15</v>
      </c>
      <c r="I15" s="37">
        <v>30130</v>
      </c>
      <c r="J15" s="37">
        <v>30044</v>
      </c>
      <c r="K15" s="37">
        <f t="shared" si="1"/>
        <v>-86</v>
      </c>
      <c r="L15" s="10">
        <v>-0.3</v>
      </c>
    </row>
    <row r="16" spans="2:12" ht="15">
      <c r="B16" s="11" t="s">
        <v>16</v>
      </c>
      <c r="C16" s="38">
        <v>4915</v>
      </c>
      <c r="D16" s="38">
        <v>6101</v>
      </c>
      <c r="E16" s="38">
        <f t="shared" si="0"/>
        <v>1186</v>
      </c>
      <c r="F16" s="13">
        <v>24.1</v>
      </c>
      <c r="H16" s="11" t="s">
        <v>16</v>
      </c>
      <c r="I16" s="38">
        <v>14452</v>
      </c>
      <c r="J16" s="38">
        <v>20506</v>
      </c>
      <c r="K16" s="38">
        <f t="shared" si="1"/>
        <v>6054</v>
      </c>
      <c r="L16" s="13">
        <v>41.9</v>
      </c>
    </row>
    <row r="17" spans="2:12" ht="15">
      <c r="B17" s="8" t="s">
        <v>17</v>
      </c>
      <c r="C17" s="37">
        <v>898</v>
      </c>
      <c r="D17" s="37">
        <v>1104</v>
      </c>
      <c r="E17" s="37">
        <f t="shared" si="0"/>
        <v>206</v>
      </c>
      <c r="F17" s="10">
        <v>22.9</v>
      </c>
      <c r="H17" s="8" t="s">
        <v>17</v>
      </c>
      <c r="I17" s="37">
        <v>2696</v>
      </c>
      <c r="J17" s="37">
        <v>3076</v>
      </c>
      <c r="K17" s="37">
        <f t="shared" si="1"/>
        <v>380</v>
      </c>
      <c r="L17" s="10">
        <v>14.1</v>
      </c>
    </row>
    <row r="18" spans="2:12" ht="15">
      <c r="B18" s="11" t="s">
        <v>18</v>
      </c>
      <c r="C18" s="38">
        <v>5101</v>
      </c>
      <c r="D18" s="38">
        <v>6882</v>
      </c>
      <c r="E18" s="38">
        <f t="shared" si="0"/>
        <v>1781</v>
      </c>
      <c r="F18" s="13">
        <v>34.9</v>
      </c>
      <c r="H18" s="11" t="s">
        <v>18</v>
      </c>
      <c r="I18" s="38">
        <v>11914</v>
      </c>
      <c r="J18" s="38">
        <v>15305</v>
      </c>
      <c r="K18" s="38">
        <f t="shared" si="1"/>
        <v>3391</v>
      </c>
      <c r="L18" s="13">
        <v>28.5</v>
      </c>
    </row>
    <row r="19" spans="2:12" ht="15">
      <c r="B19" s="8" t="s">
        <v>19</v>
      </c>
      <c r="C19" s="37">
        <v>6460</v>
      </c>
      <c r="D19" s="37">
        <v>7256</v>
      </c>
      <c r="E19" s="37">
        <f t="shared" si="0"/>
        <v>796</v>
      </c>
      <c r="F19" s="10">
        <v>12.3</v>
      </c>
      <c r="H19" s="8" t="s">
        <v>19</v>
      </c>
      <c r="I19" s="37">
        <v>15221</v>
      </c>
      <c r="J19" s="37">
        <v>15965</v>
      </c>
      <c r="K19" s="37">
        <f t="shared" si="1"/>
        <v>744</v>
      </c>
      <c r="L19" s="10">
        <v>4.9</v>
      </c>
    </row>
    <row r="20" spans="2:12" ht="15">
      <c r="B20" s="11" t="s">
        <v>20</v>
      </c>
      <c r="C20" s="38">
        <v>6191</v>
      </c>
      <c r="D20" s="38">
        <v>9073</v>
      </c>
      <c r="E20" s="38">
        <f t="shared" si="0"/>
        <v>2882</v>
      </c>
      <c r="F20" s="13">
        <v>46.6</v>
      </c>
      <c r="H20" s="11" t="s">
        <v>20</v>
      </c>
      <c r="I20" s="38">
        <v>25113</v>
      </c>
      <c r="J20" s="38">
        <v>31189</v>
      </c>
      <c r="K20" s="38">
        <f t="shared" si="1"/>
        <v>6076</v>
      </c>
      <c r="L20" s="13">
        <v>24.2</v>
      </c>
    </row>
    <row r="21" spans="2:12" ht="15">
      <c r="B21" s="8" t="s">
        <v>21</v>
      </c>
      <c r="C21" s="37">
        <v>20047</v>
      </c>
      <c r="D21" s="37">
        <v>25203</v>
      </c>
      <c r="E21" s="37">
        <f t="shared" si="0"/>
        <v>5156</v>
      </c>
      <c r="F21" s="10">
        <v>25.7</v>
      </c>
      <c r="H21" s="8" t="s">
        <v>21</v>
      </c>
      <c r="I21" s="37">
        <v>56451</v>
      </c>
      <c r="J21" s="37">
        <v>69695</v>
      </c>
      <c r="K21" s="37">
        <f t="shared" si="1"/>
        <v>13244</v>
      </c>
      <c r="L21" s="10">
        <v>23.5</v>
      </c>
    </row>
    <row r="22" spans="2:12" ht="15.75" thickBot="1">
      <c r="B22" s="14" t="s">
        <v>22</v>
      </c>
      <c r="C22" s="39">
        <v>30796</v>
      </c>
      <c r="D22" s="39">
        <v>36230</v>
      </c>
      <c r="E22" s="39">
        <f t="shared" si="0"/>
        <v>5434</v>
      </c>
      <c r="F22" s="16">
        <v>17.6</v>
      </c>
      <c r="H22" s="14" t="s">
        <v>22</v>
      </c>
      <c r="I22" s="39">
        <v>109632</v>
      </c>
      <c r="J22" s="39">
        <v>144034</v>
      </c>
      <c r="K22" s="39">
        <f t="shared" si="1"/>
        <v>34402</v>
      </c>
      <c r="L22" s="16">
        <v>31.4</v>
      </c>
    </row>
    <row r="23" spans="2:12" ht="15.75" thickBot="1">
      <c r="B23" s="17" t="s">
        <v>23</v>
      </c>
      <c r="C23" s="18">
        <f>SUM(C5:C22)</f>
        <v>180679</v>
      </c>
      <c r="D23" s="18">
        <f>SUM(D5:D22)</f>
        <v>236016</v>
      </c>
      <c r="E23" s="18">
        <f>SUM(E5:E22)</f>
        <v>55337</v>
      </c>
      <c r="F23" s="19">
        <v>30.6</v>
      </c>
      <c r="H23" s="17" t="s">
        <v>23</v>
      </c>
      <c r="I23" s="18">
        <f>SUM(I5:I22)</f>
        <v>697716</v>
      </c>
      <c r="J23" s="18">
        <f>SUM(J5:J22)</f>
        <v>935787</v>
      </c>
      <c r="K23" s="18">
        <f>SUM(K5:K22)</f>
        <v>238071</v>
      </c>
      <c r="L23" s="19">
        <v>34.1</v>
      </c>
    </row>
    <row r="24" spans="2:12" ht="12" customHeight="1" thickTop="1">
      <c r="B24" s="20"/>
      <c r="C24" s="39"/>
      <c r="D24" s="39"/>
      <c r="E24" s="39"/>
      <c r="F24" s="16"/>
      <c r="H24" s="20"/>
      <c r="I24" s="39"/>
      <c r="J24" s="39"/>
      <c r="K24" s="39"/>
      <c r="L24" s="16"/>
    </row>
    <row r="25" spans="2:12" ht="15.75" thickBot="1">
      <c r="B25" s="21" t="s">
        <v>60</v>
      </c>
      <c r="C25" s="3"/>
      <c r="D25" s="3"/>
      <c r="E25" s="3"/>
      <c r="F25" s="3"/>
      <c r="H25" s="21" t="s">
        <v>61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75" t="s">
        <v>2</v>
      </c>
      <c r="F26" s="75"/>
      <c r="G26" s="2"/>
      <c r="H26" s="4"/>
      <c r="I26" s="5"/>
      <c r="J26" s="5"/>
      <c r="K26" s="75" t="s">
        <v>2</v>
      </c>
      <c r="L26" s="75"/>
    </row>
    <row r="27" spans="2:12" ht="16.5" customHeight="1" thickBot="1">
      <c r="B27" s="6"/>
      <c r="C27" s="6">
        <v>2015</v>
      </c>
      <c r="D27" s="6">
        <v>2016</v>
      </c>
      <c r="E27" s="7" t="s">
        <v>3</v>
      </c>
      <c r="F27" s="7" t="s">
        <v>4</v>
      </c>
      <c r="G27" s="2"/>
      <c r="H27" s="6"/>
      <c r="I27" s="6">
        <v>2015</v>
      </c>
      <c r="J27" s="6">
        <v>2016</v>
      </c>
      <c r="K27" s="7" t="s">
        <v>3</v>
      </c>
      <c r="L27" s="7" t="s">
        <v>4</v>
      </c>
    </row>
    <row r="28" spans="2:12" ht="15">
      <c r="B28" s="20" t="s">
        <v>25</v>
      </c>
      <c r="C28" s="39">
        <v>22695</v>
      </c>
      <c r="D28" s="39">
        <v>26909</v>
      </c>
      <c r="E28" s="39">
        <f>D28-C28</f>
        <v>4214</v>
      </c>
      <c r="F28" s="16">
        <v>18.6</v>
      </c>
      <c r="H28" s="20" t="s">
        <v>25</v>
      </c>
      <c r="I28" s="39">
        <v>93260</v>
      </c>
      <c r="J28" s="39">
        <v>101561</v>
      </c>
      <c r="K28" s="39">
        <f>J28-I28</f>
        <v>8301</v>
      </c>
      <c r="L28" s="16">
        <v>8.9</v>
      </c>
    </row>
    <row r="29" spans="2:12" ht="15">
      <c r="B29" s="8" t="s">
        <v>6</v>
      </c>
      <c r="C29" s="37">
        <v>15601</v>
      </c>
      <c r="D29" s="37">
        <v>18162</v>
      </c>
      <c r="E29" s="37">
        <f>D29-C29</f>
        <v>2561</v>
      </c>
      <c r="F29" s="10">
        <v>16.4</v>
      </c>
      <c r="H29" s="8" t="s">
        <v>6</v>
      </c>
      <c r="I29" s="37">
        <v>135865</v>
      </c>
      <c r="J29" s="37">
        <v>181375</v>
      </c>
      <c r="K29" s="37">
        <f>J29-I29</f>
        <v>45510</v>
      </c>
      <c r="L29" s="10">
        <v>33.5</v>
      </c>
    </row>
    <row r="30" spans="2:12" ht="15">
      <c r="B30" s="24" t="s">
        <v>26</v>
      </c>
      <c r="C30" s="38">
        <v>53272</v>
      </c>
      <c r="D30" s="38">
        <v>65188</v>
      </c>
      <c r="E30" s="38">
        <f>D30-C30</f>
        <v>11916</v>
      </c>
      <c r="F30" s="13">
        <v>22.4</v>
      </c>
      <c r="H30" s="24" t="s">
        <v>26</v>
      </c>
      <c r="I30" s="38">
        <v>148572</v>
      </c>
      <c r="J30" s="38">
        <v>178773</v>
      </c>
      <c r="K30" s="38">
        <f>J30-I30</f>
        <v>30201</v>
      </c>
      <c r="L30" s="13">
        <v>20.3</v>
      </c>
    </row>
    <row r="31" spans="2:12" ht="15">
      <c r="B31" s="8" t="s">
        <v>27</v>
      </c>
      <c r="C31" s="37">
        <v>44304</v>
      </c>
      <c r="D31" s="37">
        <v>72912</v>
      </c>
      <c r="E31" s="37">
        <f>D31-C31</f>
        <v>28608</v>
      </c>
      <c r="F31" s="30">
        <v>64.6</v>
      </c>
      <c r="H31" s="8" t="s">
        <v>27</v>
      </c>
      <c r="I31" s="37">
        <v>160495</v>
      </c>
      <c r="J31" s="37">
        <v>264354</v>
      </c>
      <c r="K31" s="37">
        <f>J31-I31</f>
        <v>103859</v>
      </c>
      <c r="L31" s="10">
        <v>64.7</v>
      </c>
    </row>
    <row r="32" spans="2:12" ht="15.75" thickBot="1">
      <c r="B32" s="14" t="s">
        <v>22</v>
      </c>
      <c r="C32" s="39">
        <v>44807</v>
      </c>
      <c r="D32" s="39">
        <v>52845</v>
      </c>
      <c r="E32" s="39">
        <f>D32-C32</f>
        <v>8038</v>
      </c>
      <c r="F32" s="16">
        <v>17.9</v>
      </c>
      <c r="G32" s="39"/>
      <c r="H32" s="14" t="s">
        <v>22</v>
      </c>
      <c r="I32" s="39">
        <v>159524</v>
      </c>
      <c r="J32" s="39">
        <v>209724</v>
      </c>
      <c r="K32" s="39">
        <f>J32-I32</f>
        <v>50200</v>
      </c>
      <c r="L32" s="16">
        <v>31.5</v>
      </c>
    </row>
    <row r="33" spans="2:12" ht="15.75" thickBot="1">
      <c r="B33" s="17" t="s">
        <v>23</v>
      </c>
      <c r="C33" s="18">
        <f>SUM(C28:C32)</f>
        <v>180679</v>
      </c>
      <c r="D33" s="18">
        <f>SUM(D28:D32)</f>
        <v>236016</v>
      </c>
      <c r="E33" s="18">
        <f>SUM(E28:E32)</f>
        <v>55337</v>
      </c>
      <c r="F33" s="19">
        <v>30.6</v>
      </c>
      <c r="H33" s="17" t="s">
        <v>23</v>
      </c>
      <c r="I33" s="18">
        <f>SUM(I28:I32)</f>
        <v>697716</v>
      </c>
      <c r="J33" s="18">
        <f>SUM(J28:J32)</f>
        <v>935787</v>
      </c>
      <c r="K33" s="18">
        <f>SUM(K28:K32)</f>
        <v>238071</v>
      </c>
      <c r="L33" s="19">
        <v>34.1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5" t="s">
        <v>28</v>
      </c>
      <c r="C35" s="26">
        <v>44659</v>
      </c>
      <c r="D35" s="26">
        <v>55501</v>
      </c>
      <c r="E35" s="26">
        <f>D35-C35</f>
        <v>10842</v>
      </c>
      <c r="F35" s="31">
        <v>24.3</v>
      </c>
      <c r="H35" s="25" t="s">
        <v>28</v>
      </c>
      <c r="I35" s="26">
        <v>253194</v>
      </c>
      <c r="J35" s="26">
        <v>307438</v>
      </c>
      <c r="K35" s="26">
        <f>J35-I35</f>
        <v>54244</v>
      </c>
      <c r="L35" s="29">
        <v>21.4</v>
      </c>
    </row>
    <row r="36" spans="3:10" ht="15">
      <c r="C36" s="27"/>
      <c r="D36" s="27"/>
      <c r="I36" s="27"/>
      <c r="J36" s="27"/>
    </row>
    <row r="51" ht="15">
      <c r="B51" t="s">
        <v>67</v>
      </c>
    </row>
    <row r="52" spans="3:5" ht="15">
      <c r="C52" s="32" t="s">
        <v>30</v>
      </c>
      <c r="D52" t="s">
        <v>31</v>
      </c>
      <c r="E52" t="s">
        <v>32</v>
      </c>
    </row>
    <row r="53" spans="2:6" ht="15">
      <c r="B53">
        <v>2015</v>
      </c>
      <c r="C53" s="33">
        <v>225338</v>
      </c>
      <c r="D53" s="27">
        <v>180679</v>
      </c>
      <c r="E53" s="27">
        <v>44659</v>
      </c>
      <c r="F53" s="27"/>
    </row>
    <row r="54" spans="2:6" ht="15">
      <c r="B54">
        <v>2016</v>
      </c>
      <c r="C54" s="33">
        <v>291517</v>
      </c>
      <c r="D54" s="27">
        <v>236016</v>
      </c>
      <c r="E54" s="27">
        <v>55501</v>
      </c>
      <c r="F54" s="27"/>
    </row>
    <row r="55" spans="3:6" ht="15">
      <c r="C55" s="32"/>
      <c r="F55" s="27"/>
    </row>
    <row r="56" spans="2:3" ht="15">
      <c r="B56" t="s">
        <v>68</v>
      </c>
      <c r="C56" s="32"/>
    </row>
    <row r="57" spans="3:6" ht="15">
      <c r="C57" s="32" t="s">
        <v>30</v>
      </c>
      <c r="D57" t="s">
        <v>31</v>
      </c>
      <c r="E57" t="s">
        <v>32</v>
      </c>
      <c r="F57" s="28"/>
    </row>
    <row r="58" spans="2:6" ht="15">
      <c r="B58">
        <v>2015</v>
      </c>
      <c r="C58" s="27">
        <v>950910</v>
      </c>
      <c r="D58" s="65">
        <v>697716</v>
      </c>
      <c r="E58" s="65">
        <v>253194</v>
      </c>
      <c r="F58" s="27"/>
    </row>
    <row r="59" spans="2:6" ht="15">
      <c r="B59">
        <v>2016</v>
      </c>
      <c r="C59" s="27">
        <v>1243225</v>
      </c>
      <c r="D59" s="65">
        <v>935787</v>
      </c>
      <c r="E59" s="65">
        <v>307438</v>
      </c>
      <c r="F59" s="27"/>
    </row>
    <row r="61" spans="2:5" ht="15">
      <c r="B61" s="28" t="s">
        <v>33</v>
      </c>
      <c r="C61" s="28"/>
      <c r="D61" s="28"/>
      <c r="E61" s="28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23:J23 I33:J3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22">
      <selection activeCell="G32" sqref="G32"/>
    </sheetView>
  </sheetViews>
  <sheetFormatPr defaultColWidth="9.140625" defaultRowHeight="15"/>
  <cols>
    <col min="1" max="1" width="9.140625" style="74" customWidth="1"/>
    <col min="2" max="2" width="15.57421875" style="74" customWidth="1"/>
    <col min="3" max="6" width="9.140625" style="74" customWidth="1"/>
    <col min="7" max="7" width="7.140625" style="74" customWidth="1"/>
    <col min="8" max="8" width="14.8515625" style="74" customWidth="1"/>
    <col min="9" max="16384" width="9.140625" style="74" customWidth="1"/>
  </cols>
  <sheetData>
    <row r="1" ht="15">
      <c r="B1" s="41" t="s">
        <v>0</v>
      </c>
    </row>
    <row r="2" spans="2:12" ht="15.75" thickBot="1">
      <c r="B2" s="42" t="s">
        <v>74</v>
      </c>
      <c r="C2" s="43"/>
      <c r="D2" s="43"/>
      <c r="E2" s="43"/>
      <c r="F2" s="43"/>
      <c r="H2" s="42" t="s">
        <v>75</v>
      </c>
      <c r="I2" s="43"/>
      <c r="J2" s="43"/>
      <c r="K2" s="43"/>
      <c r="L2" s="43"/>
    </row>
    <row r="3" spans="2:12" ht="16.5" thickBot="1" thickTop="1">
      <c r="B3" s="44"/>
      <c r="C3" s="45"/>
      <c r="D3" s="45"/>
      <c r="E3" s="75" t="s">
        <v>2</v>
      </c>
      <c r="F3" s="75"/>
      <c r="G3" s="42"/>
      <c r="H3" s="44"/>
      <c r="I3" s="45"/>
      <c r="J3" s="45"/>
      <c r="K3" s="75" t="s">
        <v>2</v>
      </c>
      <c r="L3" s="75"/>
    </row>
    <row r="4" spans="2:12" ht="15.75" thickBot="1">
      <c r="B4" s="46"/>
      <c r="C4" s="46">
        <v>2015</v>
      </c>
      <c r="D4" s="46">
        <v>2016</v>
      </c>
      <c r="E4" s="47" t="s">
        <v>3</v>
      </c>
      <c r="F4" s="47" t="s">
        <v>4</v>
      </c>
      <c r="H4" s="46"/>
      <c r="I4" s="46">
        <v>2015</v>
      </c>
      <c r="J4" s="46">
        <v>2016</v>
      </c>
      <c r="K4" s="47" t="s">
        <v>3</v>
      </c>
      <c r="L4" s="47" t="s">
        <v>4</v>
      </c>
    </row>
    <row r="5" spans="2:12" ht="15">
      <c r="B5" s="48" t="s">
        <v>5</v>
      </c>
      <c r="C5" s="49">
        <v>36410</v>
      </c>
      <c r="D5" s="49">
        <v>56924</v>
      </c>
      <c r="E5" s="49">
        <f aca="true" t="shared" si="0" ref="E5:E22">D5-C5</f>
        <v>20514</v>
      </c>
      <c r="F5" s="50">
        <v>56.3</v>
      </c>
      <c r="H5" s="48" t="s">
        <v>5</v>
      </c>
      <c r="I5" s="49">
        <v>171178</v>
      </c>
      <c r="J5" s="49">
        <v>280144</v>
      </c>
      <c r="K5" s="49">
        <f>J5-I5</f>
        <v>108966</v>
      </c>
      <c r="L5" s="50">
        <v>63.7</v>
      </c>
    </row>
    <row r="6" spans="2:12" ht="15">
      <c r="B6" s="51" t="s">
        <v>6</v>
      </c>
      <c r="C6" s="52">
        <v>15063</v>
      </c>
      <c r="D6" s="52">
        <v>17558</v>
      </c>
      <c r="E6" s="52">
        <f t="shared" si="0"/>
        <v>2495</v>
      </c>
      <c r="F6" s="53">
        <v>16.6</v>
      </c>
      <c r="H6" s="51" t="s">
        <v>6</v>
      </c>
      <c r="I6" s="52">
        <v>150928</v>
      </c>
      <c r="J6" s="52">
        <v>198933</v>
      </c>
      <c r="K6" s="52">
        <f aca="true" t="shared" si="1" ref="K6:K22">J6-I6</f>
        <v>48005</v>
      </c>
      <c r="L6" s="53">
        <v>31.8</v>
      </c>
    </row>
    <row r="7" spans="2:12" ht="15">
      <c r="B7" s="48" t="s">
        <v>7</v>
      </c>
      <c r="C7" s="49">
        <v>6022</v>
      </c>
      <c r="D7" s="49">
        <v>5792</v>
      </c>
      <c r="E7" s="49">
        <f t="shared" si="0"/>
        <v>-230</v>
      </c>
      <c r="F7" s="50">
        <v>-3.8</v>
      </c>
      <c r="H7" s="48" t="s">
        <v>7</v>
      </c>
      <c r="I7" s="49">
        <v>34816</v>
      </c>
      <c r="J7" s="49">
        <v>34897</v>
      </c>
      <c r="K7" s="49">
        <f t="shared" si="1"/>
        <v>81</v>
      </c>
      <c r="L7" s="50">
        <v>0.2</v>
      </c>
    </row>
    <row r="8" spans="2:12" ht="15">
      <c r="B8" s="51" t="s">
        <v>8</v>
      </c>
      <c r="C8" s="52">
        <v>1947</v>
      </c>
      <c r="D8" s="52">
        <v>1933</v>
      </c>
      <c r="E8" s="52">
        <f t="shared" si="0"/>
        <v>-14</v>
      </c>
      <c r="F8" s="53">
        <v>-0.7</v>
      </c>
      <c r="H8" s="51" t="s">
        <v>8</v>
      </c>
      <c r="I8" s="52">
        <v>11170</v>
      </c>
      <c r="J8" s="52">
        <v>13156</v>
      </c>
      <c r="K8" s="52">
        <f t="shared" si="1"/>
        <v>1986</v>
      </c>
      <c r="L8" s="53">
        <v>17.8</v>
      </c>
    </row>
    <row r="9" spans="2:12" ht="15">
      <c r="B9" s="48" t="s">
        <v>9</v>
      </c>
      <c r="C9" s="49">
        <v>16193</v>
      </c>
      <c r="D9" s="49">
        <v>20844</v>
      </c>
      <c r="E9" s="49">
        <f t="shared" si="0"/>
        <v>4651</v>
      </c>
      <c r="F9" s="50">
        <v>28.7</v>
      </c>
      <c r="H9" s="48" t="s">
        <v>9</v>
      </c>
      <c r="I9" s="49">
        <v>53918</v>
      </c>
      <c r="J9" s="49">
        <v>64982</v>
      </c>
      <c r="K9" s="49">
        <f t="shared" si="1"/>
        <v>11064</v>
      </c>
      <c r="L9" s="50">
        <v>20.5</v>
      </c>
    </row>
    <row r="10" spans="2:12" ht="15">
      <c r="B10" s="51" t="s">
        <v>10</v>
      </c>
      <c r="C10" s="52">
        <v>5592</v>
      </c>
      <c r="D10" s="52">
        <v>6596</v>
      </c>
      <c r="E10" s="52">
        <f t="shared" si="0"/>
        <v>1004</v>
      </c>
      <c r="F10" s="53">
        <v>18</v>
      </c>
      <c r="H10" s="51" t="s">
        <v>10</v>
      </c>
      <c r="I10" s="52">
        <v>22091</v>
      </c>
      <c r="J10" s="52">
        <v>27154</v>
      </c>
      <c r="K10" s="52">
        <f t="shared" si="1"/>
        <v>5063</v>
      </c>
      <c r="L10" s="53">
        <v>22.9</v>
      </c>
    </row>
    <row r="11" spans="2:12" ht="15">
      <c r="B11" s="48" t="s">
        <v>11</v>
      </c>
      <c r="C11" s="49">
        <v>9063</v>
      </c>
      <c r="D11" s="49">
        <v>11424</v>
      </c>
      <c r="E11" s="49">
        <f t="shared" si="0"/>
        <v>2361</v>
      </c>
      <c r="F11" s="50">
        <v>26.1</v>
      </c>
      <c r="H11" s="48" t="s">
        <v>11</v>
      </c>
      <c r="I11" s="49">
        <v>19825</v>
      </c>
      <c r="J11" s="49">
        <v>24536</v>
      </c>
      <c r="K11" s="49">
        <f t="shared" si="1"/>
        <v>4711</v>
      </c>
      <c r="L11" s="50">
        <v>23.8</v>
      </c>
    </row>
    <row r="12" spans="2:12" ht="15">
      <c r="B12" s="51" t="s">
        <v>12</v>
      </c>
      <c r="C12" s="52">
        <v>1098</v>
      </c>
      <c r="D12" s="52">
        <v>1869</v>
      </c>
      <c r="E12" s="52">
        <f t="shared" si="0"/>
        <v>771</v>
      </c>
      <c r="F12" s="53">
        <v>70.2</v>
      </c>
      <c r="H12" s="51" t="s">
        <v>12</v>
      </c>
      <c r="I12" s="52">
        <v>9296</v>
      </c>
      <c r="J12" s="52">
        <v>12109</v>
      </c>
      <c r="K12" s="52">
        <f>J12-I12</f>
        <v>2813</v>
      </c>
      <c r="L12" s="53">
        <v>30.3</v>
      </c>
    </row>
    <row r="13" spans="2:12" ht="15">
      <c r="B13" s="48" t="s">
        <v>13</v>
      </c>
      <c r="C13" s="49">
        <v>6946</v>
      </c>
      <c r="D13" s="49">
        <v>11955</v>
      </c>
      <c r="E13" s="49">
        <f t="shared" si="0"/>
        <v>5009</v>
      </c>
      <c r="F13" s="50">
        <v>72.1</v>
      </c>
      <c r="H13" s="48" t="s">
        <v>13</v>
      </c>
      <c r="I13" s="49">
        <v>32673</v>
      </c>
      <c r="J13" s="49">
        <v>53089</v>
      </c>
      <c r="K13" s="49">
        <f t="shared" si="1"/>
        <v>20416</v>
      </c>
      <c r="L13" s="50">
        <v>62.5</v>
      </c>
    </row>
    <row r="14" spans="2:12" ht="15">
      <c r="B14" s="51" t="s">
        <v>14</v>
      </c>
      <c r="C14" s="52">
        <v>8101</v>
      </c>
      <c r="D14" s="52">
        <v>9938</v>
      </c>
      <c r="E14" s="52">
        <f t="shared" si="0"/>
        <v>1837</v>
      </c>
      <c r="F14" s="53">
        <v>22.7</v>
      </c>
      <c r="H14" s="51" t="s">
        <v>14</v>
      </c>
      <c r="I14" s="52">
        <v>32647</v>
      </c>
      <c r="J14" s="52">
        <v>41806</v>
      </c>
      <c r="K14" s="52">
        <f t="shared" si="1"/>
        <v>9159</v>
      </c>
      <c r="L14" s="53">
        <v>28.1</v>
      </c>
    </row>
    <row r="15" spans="2:12" ht="15">
      <c r="B15" s="48" t="s">
        <v>15</v>
      </c>
      <c r="C15" s="49">
        <v>5154</v>
      </c>
      <c r="D15" s="49">
        <v>5591</v>
      </c>
      <c r="E15" s="49">
        <f t="shared" si="0"/>
        <v>437</v>
      </c>
      <c r="F15" s="50">
        <v>8.5</v>
      </c>
      <c r="H15" s="48" t="s">
        <v>15</v>
      </c>
      <c r="I15" s="49">
        <v>35284</v>
      </c>
      <c r="J15" s="49">
        <v>35635</v>
      </c>
      <c r="K15" s="49">
        <f t="shared" si="1"/>
        <v>351</v>
      </c>
      <c r="L15" s="50">
        <v>1</v>
      </c>
    </row>
    <row r="16" spans="2:12" ht="15">
      <c r="B16" s="51" t="s">
        <v>16</v>
      </c>
      <c r="C16" s="52">
        <v>3645</v>
      </c>
      <c r="D16" s="52">
        <v>4525</v>
      </c>
      <c r="E16" s="52">
        <f t="shared" si="0"/>
        <v>880</v>
      </c>
      <c r="F16" s="53">
        <v>24.1</v>
      </c>
      <c r="H16" s="51" t="s">
        <v>16</v>
      </c>
      <c r="I16" s="52">
        <v>18097</v>
      </c>
      <c r="J16" s="52">
        <v>25031</v>
      </c>
      <c r="K16" s="52">
        <f t="shared" si="1"/>
        <v>6934</v>
      </c>
      <c r="L16" s="53">
        <v>38.3</v>
      </c>
    </row>
    <row r="17" spans="2:12" ht="15">
      <c r="B17" s="48" t="s">
        <v>17</v>
      </c>
      <c r="C17" s="49">
        <v>989</v>
      </c>
      <c r="D17" s="49">
        <v>1372</v>
      </c>
      <c r="E17" s="49">
        <f t="shared" si="0"/>
        <v>383</v>
      </c>
      <c r="F17" s="50">
        <v>38.7</v>
      </c>
      <c r="H17" s="48" t="s">
        <v>17</v>
      </c>
      <c r="I17" s="49">
        <v>3685</v>
      </c>
      <c r="J17" s="49">
        <v>4448</v>
      </c>
      <c r="K17" s="49">
        <f t="shared" si="1"/>
        <v>763</v>
      </c>
      <c r="L17" s="50">
        <v>20.7</v>
      </c>
    </row>
    <row r="18" spans="2:12" ht="15">
      <c r="B18" s="51" t="s">
        <v>18</v>
      </c>
      <c r="C18" s="52">
        <v>9007</v>
      </c>
      <c r="D18" s="52">
        <v>11010</v>
      </c>
      <c r="E18" s="52">
        <f t="shared" si="0"/>
        <v>2003</v>
      </c>
      <c r="F18" s="53">
        <v>22.2</v>
      </c>
      <c r="H18" s="51" t="s">
        <v>18</v>
      </c>
      <c r="I18" s="52">
        <v>20921</v>
      </c>
      <c r="J18" s="52">
        <v>26315</v>
      </c>
      <c r="K18" s="52">
        <f t="shared" si="1"/>
        <v>5394</v>
      </c>
      <c r="L18" s="53">
        <v>25.8</v>
      </c>
    </row>
    <row r="19" spans="2:12" ht="15">
      <c r="B19" s="48" t="s">
        <v>19</v>
      </c>
      <c r="C19" s="49">
        <v>5516</v>
      </c>
      <c r="D19" s="49">
        <v>6090</v>
      </c>
      <c r="E19" s="49">
        <f t="shared" si="0"/>
        <v>574</v>
      </c>
      <c r="F19" s="50">
        <v>10.4</v>
      </c>
      <c r="H19" s="48" t="s">
        <v>19</v>
      </c>
      <c r="I19" s="49">
        <v>20737</v>
      </c>
      <c r="J19" s="49">
        <v>22055</v>
      </c>
      <c r="K19" s="49">
        <f t="shared" si="1"/>
        <v>1318</v>
      </c>
      <c r="L19" s="50">
        <v>6.4</v>
      </c>
    </row>
    <row r="20" spans="2:12" ht="15">
      <c r="B20" s="51" t="s">
        <v>20</v>
      </c>
      <c r="C20" s="52">
        <v>5851</v>
      </c>
      <c r="D20" s="52">
        <v>7435</v>
      </c>
      <c r="E20" s="52">
        <f t="shared" si="0"/>
        <v>1584</v>
      </c>
      <c r="F20" s="53">
        <v>27.1</v>
      </c>
      <c r="H20" s="51" t="s">
        <v>20</v>
      </c>
      <c r="I20" s="52">
        <v>30964</v>
      </c>
      <c r="J20" s="52">
        <v>38624</v>
      </c>
      <c r="K20" s="52">
        <f t="shared" si="1"/>
        <v>7660</v>
      </c>
      <c r="L20" s="53">
        <v>24.7</v>
      </c>
    </row>
    <row r="21" spans="2:12" ht="15">
      <c r="B21" s="48" t="s">
        <v>21</v>
      </c>
      <c r="C21" s="49">
        <v>23236</v>
      </c>
      <c r="D21" s="49">
        <v>26872</v>
      </c>
      <c r="E21" s="49">
        <f t="shared" si="0"/>
        <v>3636</v>
      </c>
      <c r="F21" s="50">
        <v>15.6</v>
      </c>
      <c r="H21" s="48" t="s">
        <v>21</v>
      </c>
      <c r="I21" s="49">
        <v>79687</v>
      </c>
      <c r="J21" s="49">
        <v>96567</v>
      </c>
      <c r="K21" s="49">
        <f t="shared" si="1"/>
        <v>16880</v>
      </c>
      <c r="L21" s="50">
        <v>21.2</v>
      </c>
    </row>
    <row r="22" spans="2:12" ht="15.75" thickBot="1">
      <c r="B22" s="54" t="s">
        <v>22</v>
      </c>
      <c r="C22" s="55">
        <v>29597</v>
      </c>
      <c r="D22" s="55">
        <v>33831</v>
      </c>
      <c r="E22" s="55">
        <f t="shared" si="0"/>
        <v>4234</v>
      </c>
      <c r="F22" s="56">
        <v>14.3</v>
      </c>
      <c r="H22" s="54" t="s">
        <v>22</v>
      </c>
      <c r="I22" s="55">
        <v>139229</v>
      </c>
      <c r="J22" s="55">
        <v>177865</v>
      </c>
      <c r="K22" s="55">
        <f t="shared" si="1"/>
        <v>38636</v>
      </c>
      <c r="L22" s="56">
        <v>27.7</v>
      </c>
    </row>
    <row r="23" spans="2:12" ht="15.75" thickBot="1">
      <c r="B23" s="57" t="s">
        <v>23</v>
      </c>
      <c r="C23" s="58">
        <f>SUM(C5:C22)</f>
        <v>189430</v>
      </c>
      <c r="D23" s="58">
        <f>SUM(D5:D22)</f>
        <v>241559</v>
      </c>
      <c r="E23" s="58">
        <f>SUM(E5:E22)</f>
        <v>52129</v>
      </c>
      <c r="F23" s="59">
        <v>27.5</v>
      </c>
      <c r="H23" s="57" t="s">
        <v>23</v>
      </c>
      <c r="I23" s="58">
        <f>SUM(I5:I22)</f>
        <v>887146</v>
      </c>
      <c r="J23" s="58">
        <f>SUM(J5:J22)</f>
        <v>1177346</v>
      </c>
      <c r="K23" s="58">
        <f>SUM(K5:K22)</f>
        <v>290200</v>
      </c>
      <c r="L23" s="59">
        <v>32.7</v>
      </c>
    </row>
    <row r="24" spans="2:12" ht="12" customHeight="1" thickTop="1">
      <c r="B24" s="60"/>
      <c r="C24" s="55"/>
      <c r="D24" s="55"/>
      <c r="E24" s="55"/>
      <c r="F24" s="56"/>
      <c r="H24" s="60"/>
      <c r="I24" s="55"/>
      <c r="J24" s="55"/>
      <c r="K24" s="55"/>
      <c r="L24" s="56"/>
    </row>
    <row r="25" spans="2:12" ht="15.75" thickBot="1">
      <c r="B25" s="61" t="s">
        <v>76</v>
      </c>
      <c r="C25" s="43"/>
      <c r="D25" s="43"/>
      <c r="E25" s="43"/>
      <c r="F25" s="43"/>
      <c r="H25" s="61" t="s">
        <v>77</v>
      </c>
      <c r="I25" s="43"/>
      <c r="J25" s="43"/>
      <c r="K25" s="43"/>
      <c r="L25" s="43"/>
    </row>
    <row r="26" spans="2:12" ht="16.5" thickBot="1" thickTop="1">
      <c r="B26" s="44"/>
      <c r="C26" s="45"/>
      <c r="D26" s="45"/>
      <c r="E26" s="75" t="s">
        <v>2</v>
      </c>
      <c r="F26" s="75"/>
      <c r="G26" s="42"/>
      <c r="H26" s="44"/>
      <c r="I26" s="45"/>
      <c r="J26" s="45"/>
      <c r="K26" s="75" t="s">
        <v>2</v>
      </c>
      <c r="L26" s="75"/>
    </row>
    <row r="27" spans="2:12" ht="16.5" customHeight="1" thickBot="1">
      <c r="B27" s="46"/>
      <c r="C27" s="46">
        <v>2015</v>
      </c>
      <c r="D27" s="46">
        <v>2016</v>
      </c>
      <c r="E27" s="47" t="s">
        <v>3</v>
      </c>
      <c r="F27" s="47" t="s">
        <v>4</v>
      </c>
      <c r="G27" s="42"/>
      <c r="H27" s="46"/>
      <c r="I27" s="46">
        <v>2015</v>
      </c>
      <c r="J27" s="46">
        <v>2016</v>
      </c>
      <c r="K27" s="47" t="s">
        <v>3</v>
      </c>
      <c r="L27" s="47" t="s">
        <v>4</v>
      </c>
    </row>
    <row r="28" spans="2:12" ht="15">
      <c r="B28" s="60" t="s">
        <v>25</v>
      </c>
      <c r="C28" s="55">
        <v>18974</v>
      </c>
      <c r="D28" s="55">
        <v>20751</v>
      </c>
      <c r="E28" s="55">
        <f>D28-C28</f>
        <v>1777</v>
      </c>
      <c r="F28" s="56">
        <v>9.4</v>
      </c>
      <c r="H28" s="60" t="s">
        <v>25</v>
      </c>
      <c r="I28" s="55">
        <v>112234</v>
      </c>
      <c r="J28" s="55">
        <v>122312</v>
      </c>
      <c r="K28" s="55">
        <f>J28-I28</f>
        <v>10078</v>
      </c>
      <c r="L28" s="56">
        <v>9</v>
      </c>
    </row>
    <row r="29" spans="2:12" ht="15">
      <c r="B29" s="48" t="s">
        <v>6</v>
      </c>
      <c r="C29" s="49">
        <v>15063</v>
      </c>
      <c r="D29" s="49">
        <v>17558</v>
      </c>
      <c r="E29" s="49">
        <f>D29-C29</f>
        <v>2495</v>
      </c>
      <c r="F29" s="50">
        <v>16.6</v>
      </c>
      <c r="H29" s="48" t="s">
        <v>6</v>
      </c>
      <c r="I29" s="49">
        <v>150928</v>
      </c>
      <c r="J29" s="49">
        <v>198933</v>
      </c>
      <c r="K29" s="49">
        <f>J29-I29</f>
        <v>48005</v>
      </c>
      <c r="L29" s="50">
        <v>31.8</v>
      </c>
    </row>
    <row r="30" spans="2:12" ht="15">
      <c r="B30" s="62" t="s">
        <v>26</v>
      </c>
      <c r="C30" s="52">
        <v>68607</v>
      </c>
      <c r="D30" s="52">
        <v>82836</v>
      </c>
      <c r="E30" s="52">
        <f>D30-C30</f>
        <v>14229</v>
      </c>
      <c r="F30" s="53">
        <v>20.7</v>
      </c>
      <c r="H30" s="62" t="s">
        <v>26</v>
      </c>
      <c r="I30" s="52">
        <v>217179</v>
      </c>
      <c r="J30" s="52">
        <v>261609</v>
      </c>
      <c r="K30" s="52">
        <f>J30-I30</f>
        <v>44430</v>
      </c>
      <c r="L30" s="53">
        <v>20.5</v>
      </c>
    </row>
    <row r="31" spans="2:12" ht="15">
      <c r="B31" s="48" t="s">
        <v>27</v>
      </c>
      <c r="C31" s="49">
        <v>43356</v>
      </c>
      <c r="D31" s="49">
        <v>68879</v>
      </c>
      <c r="E31" s="49">
        <f>D31-C31</f>
        <v>25523</v>
      </c>
      <c r="F31" s="68">
        <v>58.9</v>
      </c>
      <c r="H31" s="48" t="s">
        <v>27</v>
      </c>
      <c r="I31" s="49">
        <v>203851</v>
      </c>
      <c r="J31" s="49">
        <v>333233</v>
      </c>
      <c r="K31" s="49">
        <f>J31-I31</f>
        <v>129382</v>
      </c>
      <c r="L31" s="50">
        <v>63.5</v>
      </c>
    </row>
    <row r="32" spans="2:12" ht="15.75" thickBot="1">
      <c r="B32" s="54" t="s">
        <v>22</v>
      </c>
      <c r="C32" s="55">
        <v>43430</v>
      </c>
      <c r="D32" s="55">
        <v>51535</v>
      </c>
      <c r="E32" s="55">
        <f>D32-C32</f>
        <v>8105</v>
      </c>
      <c r="F32" s="56">
        <v>18.7</v>
      </c>
      <c r="G32" s="55"/>
      <c r="H32" s="54" t="s">
        <v>22</v>
      </c>
      <c r="I32" s="55">
        <v>202954</v>
      </c>
      <c r="J32" s="55">
        <v>261259</v>
      </c>
      <c r="K32" s="55">
        <f>J32-I32</f>
        <v>58305</v>
      </c>
      <c r="L32" s="56">
        <v>28.7</v>
      </c>
    </row>
    <row r="33" spans="2:12" ht="15.75" thickBot="1">
      <c r="B33" s="57" t="s">
        <v>23</v>
      </c>
      <c r="C33" s="58">
        <f>SUM(C28:C32)</f>
        <v>189430</v>
      </c>
      <c r="D33" s="58">
        <f>SUM(D28:D32)</f>
        <v>241559</v>
      </c>
      <c r="E33" s="58">
        <f>SUM(E28:E32)</f>
        <v>52129</v>
      </c>
      <c r="F33" s="59">
        <v>27.5</v>
      </c>
      <c r="H33" s="57" t="s">
        <v>23</v>
      </c>
      <c r="I33" s="58">
        <f>SUM(I28:I32)</f>
        <v>887146</v>
      </c>
      <c r="J33" s="58">
        <f>SUM(J28:J32)</f>
        <v>1177346</v>
      </c>
      <c r="K33" s="58">
        <f>SUM(K28:K32)</f>
        <v>290200</v>
      </c>
      <c r="L33" s="59">
        <v>32.7</v>
      </c>
    </row>
    <row r="34" spans="2:12" ht="15.75" thickTop="1">
      <c r="B34" s="54"/>
      <c r="C34" s="43"/>
      <c r="D34" s="43"/>
      <c r="E34" s="43"/>
      <c r="F34" s="43"/>
      <c r="H34" s="54"/>
      <c r="I34" s="43"/>
      <c r="J34" s="43"/>
      <c r="K34" s="43"/>
      <c r="L34" s="43"/>
    </row>
    <row r="35" spans="2:12" ht="15">
      <c r="B35" s="63" t="s">
        <v>28</v>
      </c>
      <c r="C35" s="64">
        <v>39889</v>
      </c>
      <c r="D35" s="64">
        <v>44226</v>
      </c>
      <c r="E35" s="64">
        <f>D35-C35</f>
        <v>4337</v>
      </c>
      <c r="F35" s="69">
        <v>10.9</v>
      </c>
      <c r="H35" s="63" t="s">
        <v>28</v>
      </c>
      <c r="I35" s="64">
        <v>293083</v>
      </c>
      <c r="J35" s="64">
        <v>351664</v>
      </c>
      <c r="K35" s="64">
        <f>J35-I35</f>
        <v>58581</v>
      </c>
      <c r="L35" s="67">
        <v>20</v>
      </c>
    </row>
    <row r="36" spans="3:10" ht="15">
      <c r="C36" s="65"/>
      <c r="D36" s="65"/>
      <c r="I36" s="65"/>
      <c r="J36" s="65"/>
    </row>
    <row r="51" ht="15">
      <c r="B51" s="74" t="s">
        <v>78</v>
      </c>
    </row>
    <row r="52" spans="3:5" ht="15">
      <c r="C52" s="70" t="s">
        <v>30</v>
      </c>
      <c r="D52" s="74" t="s">
        <v>31</v>
      </c>
      <c r="E52" s="74" t="s">
        <v>32</v>
      </c>
    </row>
    <row r="53" spans="2:6" ht="15">
      <c r="B53" s="74">
        <v>2015</v>
      </c>
      <c r="C53" s="71">
        <v>229319</v>
      </c>
      <c r="D53" s="65">
        <v>189430</v>
      </c>
      <c r="E53" s="65">
        <v>39889</v>
      </c>
      <c r="F53" s="65"/>
    </row>
    <row r="54" spans="2:6" ht="15">
      <c r="B54" s="74">
        <v>2016</v>
      </c>
      <c r="C54" s="71">
        <v>285785</v>
      </c>
      <c r="D54" s="65">
        <v>241559</v>
      </c>
      <c r="E54" s="65">
        <v>44226</v>
      </c>
      <c r="F54" s="65"/>
    </row>
    <row r="55" spans="3:6" ht="15">
      <c r="C55" s="70"/>
      <c r="F55" s="65"/>
    </row>
    <row r="56" spans="2:3" ht="15">
      <c r="B56" s="74" t="s">
        <v>79</v>
      </c>
      <c r="C56" s="70"/>
    </row>
    <row r="57" spans="3:6" ht="15">
      <c r="C57" s="70" t="s">
        <v>30</v>
      </c>
      <c r="D57" s="74" t="s">
        <v>31</v>
      </c>
      <c r="E57" s="74" t="s">
        <v>32</v>
      </c>
      <c r="F57" s="66"/>
    </row>
    <row r="58" spans="2:6" ht="15">
      <c r="B58" s="74">
        <v>2015</v>
      </c>
      <c r="C58" s="65">
        <v>1180229</v>
      </c>
      <c r="D58" s="65">
        <v>887146</v>
      </c>
      <c r="E58" s="65">
        <v>293083</v>
      </c>
      <c r="F58" s="65"/>
    </row>
    <row r="59" spans="2:6" ht="15">
      <c r="B59" s="74">
        <v>2016</v>
      </c>
      <c r="C59" s="65">
        <v>1529010</v>
      </c>
      <c r="D59" s="65">
        <v>1177346</v>
      </c>
      <c r="E59" s="65">
        <v>351664</v>
      </c>
      <c r="F59" s="65"/>
    </row>
    <row r="61" spans="2:5" ht="15">
      <c r="B61" s="66" t="s">
        <v>33</v>
      </c>
      <c r="C61" s="66"/>
      <c r="D61" s="66"/>
      <c r="E61" s="66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ignoredErrors>
    <ignoredError sqref="C33:D33 C23:D23 I33:J33 I23:J2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1"/>
  <sheetViews>
    <sheetView zoomScalePageLayoutView="0" workbookViewId="0" topLeftCell="A1">
      <selection activeCell="F62" sqref="F62"/>
    </sheetView>
  </sheetViews>
  <sheetFormatPr defaultColWidth="9.140625" defaultRowHeight="15"/>
  <cols>
    <col min="1" max="1" width="9.140625" style="40" customWidth="1"/>
    <col min="2" max="2" width="15.57421875" style="40" customWidth="1"/>
    <col min="3" max="3" width="9.28125" style="40" customWidth="1"/>
    <col min="4" max="4" width="9.421875" style="40" customWidth="1"/>
    <col min="5" max="5" width="9.140625" style="40" customWidth="1"/>
    <col min="6" max="6" width="8.7109375" style="40" customWidth="1"/>
    <col min="7" max="7" width="7.140625" style="40" customWidth="1"/>
    <col min="8" max="8" width="14.8515625" style="40" customWidth="1"/>
    <col min="9" max="12" width="9.140625" style="40" customWidth="1"/>
    <col min="13" max="13" width="10.7109375" style="40" customWidth="1"/>
    <col min="14" max="16384" width="9.140625" style="40" customWidth="1"/>
  </cols>
  <sheetData>
    <row r="1" ht="15">
      <c r="B1" s="41" t="s">
        <v>0</v>
      </c>
    </row>
    <row r="2" spans="2:12" ht="15.75" thickBot="1">
      <c r="B2" s="42" t="s">
        <v>70</v>
      </c>
      <c r="C2" s="43"/>
      <c r="D2" s="43"/>
      <c r="E2" s="43"/>
      <c r="F2" s="43"/>
      <c r="H2" s="42" t="s">
        <v>71</v>
      </c>
      <c r="I2" s="43"/>
      <c r="J2" s="43"/>
      <c r="K2" s="43"/>
      <c r="L2" s="43"/>
    </row>
    <row r="3" spans="2:12" ht="16.5" thickBot="1" thickTop="1">
      <c r="B3" s="44"/>
      <c r="C3" s="45"/>
      <c r="D3" s="45"/>
      <c r="E3" s="75" t="s">
        <v>2</v>
      </c>
      <c r="F3" s="75"/>
      <c r="G3" s="42"/>
      <c r="H3" s="44"/>
      <c r="I3" s="45"/>
      <c r="J3" s="45"/>
      <c r="K3" s="75" t="s">
        <v>2</v>
      </c>
      <c r="L3" s="75"/>
    </row>
    <row r="4" spans="2:12" ht="15.75" thickBot="1">
      <c r="B4" s="46"/>
      <c r="C4" s="46">
        <v>2015</v>
      </c>
      <c r="D4" s="46">
        <v>2016</v>
      </c>
      <c r="E4" s="47" t="s">
        <v>3</v>
      </c>
      <c r="F4" s="47" t="s">
        <v>4</v>
      </c>
      <c r="H4" s="46"/>
      <c r="I4" s="46">
        <v>2015</v>
      </c>
      <c r="J4" s="46">
        <v>2016</v>
      </c>
      <c r="K4" s="47" t="s">
        <v>3</v>
      </c>
      <c r="L4" s="47" t="s">
        <v>4</v>
      </c>
    </row>
    <row r="5" spans="2:12" ht="15">
      <c r="B5" s="48" t="s">
        <v>5</v>
      </c>
      <c r="C5" s="49">
        <v>27972</v>
      </c>
      <c r="D5" s="49">
        <v>45378</v>
      </c>
      <c r="E5" s="49">
        <f aca="true" t="shared" si="0" ref="E5:E22">D5-C5</f>
        <v>17406</v>
      </c>
      <c r="F5" s="50">
        <v>62.2</v>
      </c>
      <c r="G5" s="49">
        <v>1</v>
      </c>
      <c r="H5" s="48" t="s">
        <v>5</v>
      </c>
      <c r="I5" s="49">
        <v>199150</v>
      </c>
      <c r="J5" s="49">
        <v>325522</v>
      </c>
      <c r="K5" s="49">
        <f>J5-I5</f>
        <v>126372</v>
      </c>
      <c r="L5" s="50">
        <v>63.5</v>
      </c>
    </row>
    <row r="6" spans="2:12" ht="15">
      <c r="B6" s="51" t="s">
        <v>6</v>
      </c>
      <c r="C6" s="52">
        <v>12678</v>
      </c>
      <c r="D6" s="52">
        <v>16274</v>
      </c>
      <c r="E6" s="52">
        <f t="shared" si="0"/>
        <v>3596</v>
      </c>
      <c r="F6" s="53">
        <v>28.4</v>
      </c>
      <c r="H6" s="51" t="s">
        <v>6</v>
      </c>
      <c r="I6" s="52">
        <v>163606</v>
      </c>
      <c r="J6" s="52">
        <v>215207</v>
      </c>
      <c r="K6" s="52">
        <f aca="true" t="shared" si="1" ref="K6:K22">J6-I6</f>
        <v>51601</v>
      </c>
      <c r="L6" s="53">
        <v>31.5</v>
      </c>
    </row>
    <row r="7" spans="2:12" ht="15">
      <c r="B7" s="48" t="s">
        <v>7</v>
      </c>
      <c r="C7" s="49">
        <v>4866</v>
      </c>
      <c r="D7" s="49">
        <v>5308</v>
      </c>
      <c r="E7" s="49">
        <f t="shared" si="0"/>
        <v>442</v>
      </c>
      <c r="F7" s="50">
        <v>9.1</v>
      </c>
      <c r="H7" s="48" t="s">
        <v>7</v>
      </c>
      <c r="I7" s="49">
        <v>39682</v>
      </c>
      <c r="J7" s="49">
        <v>40205</v>
      </c>
      <c r="K7" s="49">
        <f t="shared" si="1"/>
        <v>523</v>
      </c>
      <c r="L7" s="50">
        <v>1.3</v>
      </c>
    </row>
    <row r="8" spans="2:12" ht="15">
      <c r="B8" s="51" t="s">
        <v>8</v>
      </c>
      <c r="C8" s="52">
        <v>1831</v>
      </c>
      <c r="D8" s="52">
        <v>2150</v>
      </c>
      <c r="E8" s="52">
        <f t="shared" si="0"/>
        <v>319</v>
      </c>
      <c r="F8" s="53">
        <v>17.4</v>
      </c>
      <c r="H8" s="51" t="s">
        <v>8</v>
      </c>
      <c r="I8" s="52">
        <v>13001</v>
      </c>
      <c r="J8" s="52">
        <v>15306</v>
      </c>
      <c r="K8" s="52">
        <f t="shared" si="1"/>
        <v>2305</v>
      </c>
      <c r="L8" s="53">
        <v>17.7</v>
      </c>
    </row>
    <row r="9" spans="2:12" ht="15">
      <c r="B9" s="48" t="s">
        <v>9</v>
      </c>
      <c r="C9" s="49">
        <v>5081</v>
      </c>
      <c r="D9" s="49">
        <v>7213</v>
      </c>
      <c r="E9" s="49">
        <f t="shared" si="0"/>
        <v>2132</v>
      </c>
      <c r="F9" s="50">
        <v>42</v>
      </c>
      <c r="H9" s="48" t="s">
        <v>9</v>
      </c>
      <c r="I9" s="49">
        <v>58999</v>
      </c>
      <c r="J9" s="49">
        <v>72195</v>
      </c>
      <c r="K9" s="49">
        <f t="shared" si="1"/>
        <v>13196</v>
      </c>
      <c r="L9" s="50">
        <v>22.4</v>
      </c>
    </row>
    <row r="10" spans="2:12" ht="15">
      <c r="B10" s="51" t="s">
        <v>10</v>
      </c>
      <c r="C10" s="52">
        <v>2725</v>
      </c>
      <c r="D10" s="52">
        <v>3737</v>
      </c>
      <c r="E10" s="52">
        <f t="shared" si="0"/>
        <v>1012</v>
      </c>
      <c r="F10" s="53">
        <v>37.1</v>
      </c>
      <c r="H10" s="51" t="s">
        <v>10</v>
      </c>
      <c r="I10" s="52">
        <v>24816</v>
      </c>
      <c r="J10" s="52">
        <v>30891</v>
      </c>
      <c r="K10" s="52">
        <f t="shared" si="1"/>
        <v>6075</v>
      </c>
      <c r="L10" s="53">
        <v>24.5</v>
      </c>
    </row>
    <row r="11" spans="2:12" ht="15">
      <c r="B11" s="48" t="s">
        <v>11</v>
      </c>
      <c r="C11" s="49">
        <v>1977</v>
      </c>
      <c r="D11" s="49">
        <v>2868</v>
      </c>
      <c r="E11" s="49">
        <f t="shared" si="0"/>
        <v>891</v>
      </c>
      <c r="F11" s="50">
        <v>45.1</v>
      </c>
      <c r="H11" s="48" t="s">
        <v>11</v>
      </c>
      <c r="I11" s="49">
        <v>21802</v>
      </c>
      <c r="J11" s="49">
        <v>27404</v>
      </c>
      <c r="K11" s="49">
        <f t="shared" si="1"/>
        <v>5602</v>
      </c>
      <c r="L11" s="50">
        <v>25.7</v>
      </c>
    </row>
    <row r="12" spans="2:12" ht="15">
      <c r="B12" s="51" t="s">
        <v>12</v>
      </c>
      <c r="C12" s="52">
        <v>2527</v>
      </c>
      <c r="D12" s="52">
        <v>3059</v>
      </c>
      <c r="E12" s="52">
        <f t="shared" si="0"/>
        <v>532</v>
      </c>
      <c r="F12" s="53">
        <v>21.1</v>
      </c>
      <c r="H12" s="51" t="s">
        <v>12</v>
      </c>
      <c r="I12" s="52">
        <v>11823</v>
      </c>
      <c r="J12" s="52">
        <v>15168</v>
      </c>
      <c r="K12" s="52">
        <f>J12-I12</f>
        <v>3345</v>
      </c>
      <c r="L12" s="53">
        <v>28.3</v>
      </c>
    </row>
    <row r="13" spans="2:12" ht="15">
      <c r="B13" s="48" t="s">
        <v>13</v>
      </c>
      <c r="C13" s="49">
        <v>6770</v>
      </c>
      <c r="D13" s="49">
        <v>10845</v>
      </c>
      <c r="E13" s="49">
        <f t="shared" si="0"/>
        <v>4075</v>
      </c>
      <c r="F13" s="50">
        <v>60.2</v>
      </c>
      <c r="H13" s="48" t="s">
        <v>13</v>
      </c>
      <c r="I13" s="49">
        <v>39443</v>
      </c>
      <c r="J13" s="49">
        <v>63934</v>
      </c>
      <c r="K13" s="49">
        <f t="shared" si="1"/>
        <v>24491</v>
      </c>
      <c r="L13" s="50">
        <v>62.1</v>
      </c>
    </row>
    <row r="14" spans="2:12" ht="15">
      <c r="B14" s="51" t="s">
        <v>14</v>
      </c>
      <c r="C14" s="52">
        <v>4364</v>
      </c>
      <c r="D14" s="52">
        <v>6118</v>
      </c>
      <c r="E14" s="52">
        <f t="shared" si="0"/>
        <v>1754</v>
      </c>
      <c r="F14" s="53">
        <v>40.2</v>
      </c>
      <c r="H14" s="51" t="s">
        <v>14</v>
      </c>
      <c r="I14" s="52">
        <v>37011</v>
      </c>
      <c r="J14" s="52">
        <v>47924</v>
      </c>
      <c r="K14" s="52">
        <f t="shared" si="1"/>
        <v>10913</v>
      </c>
      <c r="L14" s="53">
        <v>29.5</v>
      </c>
    </row>
    <row r="15" spans="2:12" ht="15">
      <c r="B15" s="48" t="s">
        <v>15</v>
      </c>
      <c r="C15" s="49">
        <v>5522</v>
      </c>
      <c r="D15" s="49">
        <v>5114</v>
      </c>
      <c r="E15" s="49">
        <f t="shared" si="0"/>
        <v>-408</v>
      </c>
      <c r="F15" s="50">
        <v>-7.4</v>
      </c>
      <c r="H15" s="48" t="s">
        <v>15</v>
      </c>
      <c r="I15" s="49">
        <v>40806</v>
      </c>
      <c r="J15" s="49">
        <v>40749</v>
      </c>
      <c r="K15" s="49">
        <f t="shared" si="1"/>
        <v>-57</v>
      </c>
      <c r="L15" s="50">
        <v>-0.1</v>
      </c>
    </row>
    <row r="16" spans="2:12" ht="15">
      <c r="B16" s="51" t="s">
        <v>16</v>
      </c>
      <c r="C16" s="52">
        <v>2663</v>
      </c>
      <c r="D16" s="52">
        <v>3819</v>
      </c>
      <c r="E16" s="52">
        <f t="shared" si="0"/>
        <v>1156</v>
      </c>
      <c r="F16" s="53">
        <v>43.4</v>
      </c>
      <c r="H16" s="51" t="s">
        <v>16</v>
      </c>
      <c r="I16" s="52">
        <v>20760</v>
      </c>
      <c r="J16" s="52">
        <v>28850</v>
      </c>
      <c r="K16" s="52">
        <f t="shared" si="1"/>
        <v>8090</v>
      </c>
      <c r="L16" s="53">
        <v>39</v>
      </c>
    </row>
    <row r="17" spans="2:12" ht="15">
      <c r="B17" s="48" t="s">
        <v>17</v>
      </c>
      <c r="C17" s="49">
        <v>475</v>
      </c>
      <c r="D17" s="49">
        <v>633</v>
      </c>
      <c r="E17" s="49">
        <f t="shared" si="0"/>
        <v>158</v>
      </c>
      <c r="F17" s="50">
        <v>33.3</v>
      </c>
      <c r="H17" s="48" t="s">
        <v>17</v>
      </c>
      <c r="I17" s="49">
        <v>4160</v>
      </c>
      <c r="J17" s="49">
        <v>5081</v>
      </c>
      <c r="K17" s="49">
        <f t="shared" si="1"/>
        <v>921</v>
      </c>
      <c r="L17" s="50">
        <v>22.1</v>
      </c>
    </row>
    <row r="18" spans="2:12" ht="15">
      <c r="B18" s="51" t="s">
        <v>18</v>
      </c>
      <c r="C18" s="52">
        <v>3395</v>
      </c>
      <c r="D18" s="52">
        <v>5153</v>
      </c>
      <c r="E18" s="52">
        <f t="shared" si="0"/>
        <v>1758</v>
      </c>
      <c r="F18" s="53">
        <v>51.8</v>
      </c>
      <c r="H18" s="51" t="s">
        <v>18</v>
      </c>
      <c r="I18" s="52">
        <v>24316</v>
      </c>
      <c r="J18" s="52">
        <v>31468</v>
      </c>
      <c r="K18" s="52">
        <f t="shared" si="1"/>
        <v>7152</v>
      </c>
      <c r="L18" s="53">
        <v>29.4</v>
      </c>
    </row>
    <row r="19" spans="2:12" ht="15">
      <c r="B19" s="48" t="s">
        <v>19</v>
      </c>
      <c r="C19" s="49">
        <v>2760</v>
      </c>
      <c r="D19" s="49">
        <v>2879</v>
      </c>
      <c r="E19" s="49">
        <f t="shared" si="0"/>
        <v>119</v>
      </c>
      <c r="F19" s="50">
        <v>4.3</v>
      </c>
      <c r="H19" s="48" t="s">
        <v>19</v>
      </c>
      <c r="I19" s="49">
        <v>23497</v>
      </c>
      <c r="J19" s="49">
        <v>24934</v>
      </c>
      <c r="K19" s="49">
        <f t="shared" si="1"/>
        <v>1437</v>
      </c>
      <c r="L19" s="50">
        <v>6.1</v>
      </c>
    </row>
    <row r="20" spans="2:12" ht="15">
      <c r="B20" s="51" t="s">
        <v>20</v>
      </c>
      <c r="C20" s="52">
        <v>4513</v>
      </c>
      <c r="D20" s="52">
        <v>5791</v>
      </c>
      <c r="E20" s="52">
        <f t="shared" si="0"/>
        <v>1278</v>
      </c>
      <c r="F20" s="53">
        <v>28.3</v>
      </c>
      <c r="H20" s="51" t="s">
        <v>20</v>
      </c>
      <c r="I20" s="52">
        <v>35477</v>
      </c>
      <c r="J20" s="52">
        <v>44415</v>
      </c>
      <c r="K20" s="52">
        <f t="shared" si="1"/>
        <v>8938</v>
      </c>
      <c r="L20" s="53">
        <v>25.2</v>
      </c>
    </row>
    <row r="21" spans="2:12" ht="15">
      <c r="B21" s="48" t="s">
        <v>21</v>
      </c>
      <c r="C21" s="49">
        <v>12717</v>
      </c>
      <c r="D21" s="49">
        <v>16849</v>
      </c>
      <c r="E21" s="49">
        <f t="shared" si="0"/>
        <v>4132</v>
      </c>
      <c r="F21" s="50">
        <v>32.5</v>
      </c>
      <c r="H21" s="48" t="s">
        <v>21</v>
      </c>
      <c r="I21" s="49">
        <v>92404</v>
      </c>
      <c r="J21" s="49">
        <v>113416</v>
      </c>
      <c r="K21" s="49">
        <f t="shared" si="1"/>
        <v>21012</v>
      </c>
      <c r="L21" s="50">
        <v>22.7</v>
      </c>
    </row>
    <row r="22" spans="2:12" ht="15.75" thickBot="1">
      <c r="B22" s="54" t="s">
        <v>22</v>
      </c>
      <c r="C22" s="55">
        <v>20204</v>
      </c>
      <c r="D22" s="55">
        <v>32147</v>
      </c>
      <c r="E22" s="55">
        <f t="shared" si="0"/>
        <v>11943</v>
      </c>
      <c r="F22" s="56">
        <v>59.1</v>
      </c>
      <c r="H22" s="54" t="s">
        <v>22</v>
      </c>
      <c r="I22" s="55">
        <v>159433</v>
      </c>
      <c r="J22" s="55">
        <v>210012</v>
      </c>
      <c r="K22" s="55">
        <f t="shared" si="1"/>
        <v>50579</v>
      </c>
      <c r="L22" s="56">
        <v>31.7</v>
      </c>
    </row>
    <row r="23" spans="2:12" ht="15.75" thickBot="1">
      <c r="B23" s="57" t="s">
        <v>23</v>
      </c>
      <c r="C23" s="58">
        <f>SUM(C5:C22)</f>
        <v>123040</v>
      </c>
      <c r="D23" s="58">
        <f>SUM(D5:D22)</f>
        <v>175335</v>
      </c>
      <c r="E23" s="58">
        <f>SUM(E5:E22)</f>
        <v>52295</v>
      </c>
      <c r="F23" s="59">
        <v>42.5</v>
      </c>
      <c r="H23" s="57" t="s">
        <v>23</v>
      </c>
      <c r="I23" s="58">
        <f>SUM(I5:I22)</f>
        <v>1010186</v>
      </c>
      <c r="J23" s="58">
        <f>SUM(J5:J22)</f>
        <v>1352681</v>
      </c>
      <c r="K23" s="58">
        <f>SUM(K5:K22)</f>
        <v>342495</v>
      </c>
      <c r="L23" s="59">
        <v>33.9</v>
      </c>
    </row>
    <row r="24" spans="2:12" ht="12" customHeight="1" thickTop="1">
      <c r="B24" s="60"/>
      <c r="C24" s="55"/>
      <c r="D24" s="55"/>
      <c r="E24" s="55"/>
      <c r="F24" s="56"/>
      <c r="H24" s="60"/>
      <c r="I24" s="55"/>
      <c r="J24" s="55"/>
      <c r="K24" s="55"/>
      <c r="L24" s="56"/>
    </row>
    <row r="25" spans="2:12" ht="15.75" thickBot="1">
      <c r="B25" s="61" t="s">
        <v>72</v>
      </c>
      <c r="C25" s="43"/>
      <c r="D25" s="43"/>
      <c r="E25" s="43"/>
      <c r="F25" s="43"/>
      <c r="H25" s="61" t="s">
        <v>73</v>
      </c>
      <c r="I25" s="43"/>
      <c r="J25" s="43"/>
      <c r="K25" s="43"/>
      <c r="L25" s="43"/>
    </row>
    <row r="26" spans="2:12" ht="16.5" thickBot="1" thickTop="1">
      <c r="B26" s="44"/>
      <c r="C26" s="45"/>
      <c r="D26" s="45"/>
      <c r="E26" s="75" t="s">
        <v>2</v>
      </c>
      <c r="F26" s="75"/>
      <c r="G26" s="42"/>
      <c r="H26" s="44"/>
      <c r="I26" s="45"/>
      <c r="J26" s="45"/>
      <c r="K26" s="75" t="s">
        <v>2</v>
      </c>
      <c r="L26" s="75"/>
    </row>
    <row r="27" spans="2:12" ht="16.5" customHeight="1" thickBot="1">
      <c r="B27" s="46"/>
      <c r="C27" s="46">
        <v>2015</v>
      </c>
      <c r="D27" s="46">
        <v>2016</v>
      </c>
      <c r="E27" s="47" t="s">
        <v>3</v>
      </c>
      <c r="F27" s="47" t="s">
        <v>4</v>
      </c>
      <c r="G27" s="42"/>
      <c r="H27" s="46"/>
      <c r="I27" s="46">
        <v>2015</v>
      </c>
      <c r="J27" s="46">
        <v>2016</v>
      </c>
      <c r="K27" s="47" t="s">
        <v>3</v>
      </c>
      <c r="L27" s="47" t="s">
        <v>4</v>
      </c>
    </row>
    <row r="28" spans="2:12" ht="15">
      <c r="B28" s="60" t="s">
        <v>25</v>
      </c>
      <c r="C28" s="55">
        <v>16732</v>
      </c>
      <c r="D28" s="55">
        <v>18363</v>
      </c>
      <c r="E28" s="55">
        <f>D28-C28</f>
        <v>1631</v>
      </c>
      <c r="F28" s="56">
        <v>9.7</v>
      </c>
      <c r="H28" s="60" t="s">
        <v>25</v>
      </c>
      <c r="I28" s="55">
        <v>128966</v>
      </c>
      <c r="J28" s="55">
        <v>140675</v>
      </c>
      <c r="K28" s="55">
        <f>J28-I28</f>
        <v>11709</v>
      </c>
      <c r="L28" s="56">
        <v>9.1</v>
      </c>
    </row>
    <row r="29" spans="2:12" ht="15">
      <c r="B29" s="48" t="s">
        <v>6</v>
      </c>
      <c r="C29" s="49">
        <v>12678</v>
      </c>
      <c r="D29" s="49">
        <v>16274</v>
      </c>
      <c r="E29" s="49">
        <f>D29-C29</f>
        <v>3596</v>
      </c>
      <c r="F29" s="50">
        <v>28.4</v>
      </c>
      <c r="H29" s="48" t="s">
        <v>6</v>
      </c>
      <c r="I29" s="49">
        <v>163606</v>
      </c>
      <c r="J29" s="49">
        <v>215207</v>
      </c>
      <c r="K29" s="49">
        <f>J29-I29</f>
        <v>51601</v>
      </c>
      <c r="L29" s="50">
        <v>31.5</v>
      </c>
    </row>
    <row r="30" spans="2:12" ht="15">
      <c r="B30" s="62" t="s">
        <v>26</v>
      </c>
      <c r="C30" s="52">
        <v>28655</v>
      </c>
      <c r="D30" s="52">
        <v>38699</v>
      </c>
      <c r="E30" s="52">
        <f>D30-C30</f>
        <v>10044</v>
      </c>
      <c r="F30" s="53">
        <v>35.1</v>
      </c>
      <c r="H30" s="62" t="s">
        <v>26</v>
      </c>
      <c r="I30" s="52">
        <v>245834</v>
      </c>
      <c r="J30" s="52">
        <v>300308</v>
      </c>
      <c r="K30" s="52">
        <f>J30-I30</f>
        <v>54474</v>
      </c>
      <c r="L30" s="53">
        <v>22.2</v>
      </c>
    </row>
    <row r="31" spans="2:12" ht="15">
      <c r="B31" s="48" t="s">
        <v>27</v>
      </c>
      <c r="C31" s="49">
        <v>34742</v>
      </c>
      <c r="D31" s="49">
        <v>56223</v>
      </c>
      <c r="E31" s="49">
        <f>D31-C31</f>
        <v>21481</v>
      </c>
      <c r="F31" s="68">
        <v>61.8</v>
      </c>
      <c r="H31" s="48" t="s">
        <v>27</v>
      </c>
      <c r="I31" s="49">
        <v>238593</v>
      </c>
      <c r="J31" s="49">
        <v>389456</v>
      </c>
      <c r="K31" s="49">
        <f>J31-I31</f>
        <v>150863</v>
      </c>
      <c r="L31" s="50">
        <v>63.2</v>
      </c>
    </row>
    <row r="32" spans="2:12" ht="15.75" thickBot="1">
      <c r="B32" s="54" t="s">
        <v>22</v>
      </c>
      <c r="C32" s="55">
        <v>30233</v>
      </c>
      <c r="D32" s="55">
        <v>45776</v>
      </c>
      <c r="E32" s="55">
        <f>D32-C32</f>
        <v>15543</v>
      </c>
      <c r="F32" s="56">
        <v>51.4</v>
      </c>
      <c r="G32" s="55"/>
      <c r="H32" s="54" t="s">
        <v>22</v>
      </c>
      <c r="I32" s="55">
        <v>233187</v>
      </c>
      <c r="J32" s="55">
        <v>307035</v>
      </c>
      <c r="K32" s="55">
        <f>J32-I32</f>
        <v>73848</v>
      </c>
      <c r="L32" s="56">
        <v>31.7</v>
      </c>
    </row>
    <row r="33" spans="2:12" ht="15.75" thickBot="1">
      <c r="B33" s="57" t="s">
        <v>23</v>
      </c>
      <c r="C33" s="58">
        <f>SUM(C28:C32)</f>
        <v>123040</v>
      </c>
      <c r="D33" s="58">
        <f>SUM(D28:D32)</f>
        <v>175335</v>
      </c>
      <c r="E33" s="58">
        <f>SUM(E28:E32)</f>
        <v>52295</v>
      </c>
      <c r="F33" s="59">
        <v>42.5</v>
      </c>
      <c r="H33" s="57" t="s">
        <v>23</v>
      </c>
      <c r="I33" s="58">
        <f>SUM(I28:I32)</f>
        <v>1010186</v>
      </c>
      <c r="J33" s="58">
        <f>SUM(J28:J32)</f>
        <v>1352681</v>
      </c>
      <c r="K33" s="58">
        <f>SUM(K28:K32)</f>
        <v>342495</v>
      </c>
      <c r="L33" s="59">
        <v>33.9</v>
      </c>
    </row>
    <row r="34" spans="2:12" ht="15.75" thickTop="1">
      <c r="B34" s="54"/>
      <c r="C34" s="43"/>
      <c r="D34" s="43"/>
      <c r="E34" s="43"/>
      <c r="F34" s="43"/>
      <c r="H34" s="54"/>
      <c r="I34" s="43"/>
      <c r="J34" s="43"/>
      <c r="K34" s="43"/>
      <c r="L34" s="43"/>
    </row>
    <row r="35" spans="2:12" ht="15">
      <c r="B35" s="63" t="s">
        <v>28</v>
      </c>
      <c r="C35" s="64">
        <v>43851</v>
      </c>
      <c r="D35" s="64">
        <v>48089</v>
      </c>
      <c r="E35" s="64">
        <f>D35-C35</f>
        <v>4238</v>
      </c>
      <c r="F35" s="69">
        <v>9.7</v>
      </c>
      <c r="H35" s="63" t="s">
        <v>28</v>
      </c>
      <c r="I35" s="64">
        <v>336934</v>
      </c>
      <c r="J35" s="64">
        <v>399753</v>
      </c>
      <c r="K35" s="64">
        <f>J35-I35</f>
        <v>62819</v>
      </c>
      <c r="L35" s="67">
        <v>18.6</v>
      </c>
    </row>
    <row r="36" spans="3:10" ht="15">
      <c r="C36" s="65"/>
      <c r="D36" s="65"/>
      <c r="I36" s="65"/>
      <c r="J36" s="65"/>
    </row>
    <row r="51" ht="15">
      <c r="B51" s="40" t="s">
        <v>80</v>
      </c>
    </row>
    <row r="52" spans="3:5" ht="15">
      <c r="C52" s="70" t="s">
        <v>30</v>
      </c>
      <c r="D52" s="40" t="s">
        <v>31</v>
      </c>
      <c r="E52" s="40" t="s">
        <v>32</v>
      </c>
    </row>
    <row r="53" spans="2:6" ht="15">
      <c r="B53" s="40">
        <v>2015</v>
      </c>
      <c r="C53" s="71">
        <v>166891</v>
      </c>
      <c r="D53" s="65">
        <v>123040</v>
      </c>
      <c r="E53" s="65">
        <v>43851</v>
      </c>
      <c r="F53" s="65"/>
    </row>
    <row r="54" spans="2:6" ht="15">
      <c r="B54" s="40">
        <v>2016</v>
      </c>
      <c r="C54" s="71">
        <v>223424</v>
      </c>
      <c r="D54" s="65">
        <v>175335</v>
      </c>
      <c r="E54" s="65">
        <v>48089</v>
      </c>
      <c r="F54" s="65"/>
    </row>
    <row r="55" spans="3:6" ht="15">
      <c r="C55" s="70"/>
      <c r="F55" s="65"/>
    </row>
    <row r="56" spans="2:3" ht="15">
      <c r="B56" s="40" t="s">
        <v>81</v>
      </c>
      <c r="C56" s="70"/>
    </row>
    <row r="57" spans="3:6" ht="15">
      <c r="C57" s="70" t="s">
        <v>30</v>
      </c>
      <c r="D57" s="40" t="s">
        <v>31</v>
      </c>
      <c r="E57" s="40" t="s">
        <v>32</v>
      </c>
      <c r="F57" s="66"/>
    </row>
    <row r="58" spans="2:6" ht="15">
      <c r="B58" s="40">
        <v>2015</v>
      </c>
      <c r="C58" s="65">
        <v>1347120</v>
      </c>
      <c r="D58" s="65">
        <v>1010186</v>
      </c>
      <c r="E58" s="65">
        <v>336934</v>
      </c>
      <c r="F58" s="65"/>
    </row>
    <row r="59" spans="2:6" ht="15">
      <c r="B59" s="40">
        <v>2016</v>
      </c>
      <c r="C59" s="65">
        <v>1752434</v>
      </c>
      <c r="D59" s="65">
        <v>1352681</v>
      </c>
      <c r="E59" s="65">
        <v>399753</v>
      </c>
      <c r="F59" s="65"/>
    </row>
    <row r="61" spans="2:5" ht="15">
      <c r="B61" s="66" t="s">
        <v>33</v>
      </c>
      <c r="C61" s="66"/>
      <c r="D61" s="66"/>
      <c r="E61" s="66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33:J33 I23:J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2016-12-05T14:11:17Z</cp:lastPrinted>
  <dcterms:created xsi:type="dcterms:W3CDTF">2014-02-03T11:38:05Z</dcterms:created>
  <dcterms:modified xsi:type="dcterms:W3CDTF">2017-01-05T16:38:29Z</dcterms:modified>
  <cp:category/>
  <cp:version/>
  <cp:contentType/>
  <cp:contentStatus/>
</cp:coreProperties>
</file>